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06" windowWidth="9720" windowHeight="7170" activeTab="0"/>
  </bookViews>
  <sheets>
    <sheet name="Hospodářský výsledek organizací" sheetId="1" r:id="rId1"/>
  </sheets>
  <definedNames>
    <definedName name="_xlnm.Print_Area" localSheetId="0">'Hospodářský výsledek organizací'!$A$1:$P$116</definedName>
  </definedNames>
  <calcPr fullCalcOnLoad="1"/>
</workbook>
</file>

<file path=xl/sharedStrings.xml><?xml version="1.0" encoding="utf-8"?>
<sst xmlns="http://schemas.openxmlformats.org/spreadsheetml/2006/main" count="210" uniqueCount="73">
  <si>
    <t>Hospodářský výsledek</t>
  </si>
  <si>
    <t xml:space="preserve">Fond </t>
  </si>
  <si>
    <t>FKSP</t>
  </si>
  <si>
    <t>Fond</t>
  </si>
  <si>
    <t>Rezervní</t>
  </si>
  <si>
    <t>Ostatní</t>
  </si>
  <si>
    <t>Vztah k rozpočtu MMB</t>
  </si>
  <si>
    <t xml:space="preserve">          Pohledávky</t>
  </si>
  <si>
    <t xml:space="preserve">             Závazky</t>
  </si>
  <si>
    <t xml:space="preserve">Organizace </t>
  </si>
  <si>
    <t xml:space="preserve"> - zhoršený</t>
  </si>
  <si>
    <t xml:space="preserve"> + zlepšený</t>
  </si>
  <si>
    <t>odměn</t>
  </si>
  <si>
    <t>fond</t>
  </si>
  <si>
    <t>použití HV</t>
  </si>
  <si>
    <t xml:space="preserve"> + odvede</t>
  </si>
  <si>
    <t xml:space="preserve"> - dostane</t>
  </si>
  <si>
    <t>Sdružení zdravotnických</t>
  </si>
  <si>
    <t>návrh přídělu</t>
  </si>
  <si>
    <t>celkem</t>
  </si>
  <si>
    <t>zařízení Brno II      p.o.</t>
  </si>
  <si>
    <t>zařízení Brno III     p.o.</t>
  </si>
  <si>
    <t xml:space="preserve">zařízení Brno IV    p.o.   </t>
  </si>
  <si>
    <t>zařízení Brno V     p.o.</t>
  </si>
  <si>
    <t>Nemocnice  Milosrdných</t>
  </si>
  <si>
    <t xml:space="preserve">bratří                    p.o. </t>
  </si>
  <si>
    <t>Městská hygienická</t>
  </si>
  <si>
    <t>stanice Brno         p.o.</t>
  </si>
  <si>
    <t>Centrum dětských odbor.</t>
  </si>
  <si>
    <t>zdravot. služeb     p.o.</t>
  </si>
  <si>
    <t>Dětský domov Brno   p.o.</t>
  </si>
  <si>
    <t>Lékárenská služba města</t>
  </si>
  <si>
    <t>Brna                     p.o.</t>
  </si>
  <si>
    <t>Národní divadlo v Brně p.o.</t>
  </si>
  <si>
    <t>Městské divadlo Brno p.o.</t>
  </si>
  <si>
    <t>Centrum experimentálního</t>
  </si>
  <si>
    <t>divadla Brno              p.o.</t>
  </si>
  <si>
    <t>Loutkové divadlo</t>
  </si>
  <si>
    <t>Radost                     p.o.</t>
  </si>
  <si>
    <t>Státní filharmonie</t>
  </si>
  <si>
    <t>Brno                        p.o.</t>
  </si>
  <si>
    <t>Hvězdárna a planetárium</t>
  </si>
  <si>
    <t>Mikuláše Koperníka  p.o.</t>
  </si>
  <si>
    <t>Kulturní a informační</t>
  </si>
  <si>
    <t>centrum Brno           p.o.</t>
  </si>
  <si>
    <t>Knihovna Jiřího Mahena</t>
  </si>
  <si>
    <t>v Brně                     p.o.</t>
  </si>
  <si>
    <t>Muzeum města Brna p.o.</t>
  </si>
  <si>
    <t>Dům umění m. Brna  p.o.</t>
  </si>
  <si>
    <t>Lázně města Brna p.o.</t>
  </si>
  <si>
    <t>Domov mládeže p.o.</t>
  </si>
  <si>
    <t>Starez p.o.</t>
  </si>
  <si>
    <t>Hasičský záchranný sbor</t>
  </si>
  <si>
    <t>města Brna</t>
  </si>
  <si>
    <t>Správa hřbitovů  p.o.</t>
  </si>
  <si>
    <t xml:space="preserve">Zoologická zahrada </t>
  </si>
  <si>
    <t>města Brna p.o.</t>
  </si>
  <si>
    <t xml:space="preserve">Veřejná zeleň města </t>
  </si>
  <si>
    <t>Brna p.o.</t>
  </si>
  <si>
    <t>Městský ústav sociálních</t>
  </si>
  <si>
    <t>služeb                  r.o.</t>
  </si>
  <si>
    <t>Nerozd. zisk (+)</t>
  </si>
  <si>
    <t>neuhraz. ztráta</t>
  </si>
  <si>
    <t>z min. let (-)</t>
  </si>
  <si>
    <t>Hospodářský výsledek organizací za rok 2000 a návrh jeho rozdělení do fondů (v tis.Kč)</t>
  </si>
  <si>
    <t xml:space="preserve">Investiční </t>
  </si>
  <si>
    <t xml:space="preserve">fond </t>
  </si>
  <si>
    <t>k 1.1.2000</t>
  </si>
  <si>
    <t>k 31.12.2000</t>
  </si>
  <si>
    <t>stav k 31.12.2000</t>
  </si>
  <si>
    <t>1)</t>
  </si>
  <si>
    <t>1) Zisk organizace bude použit ke krytí ztráty z minulých let</t>
  </si>
  <si>
    <t>investiční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</si>
</sst>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</numFmts>
  <fonts count="5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b/>
      <sz val="12"/>
      <name val="Arial CE"/>
      <family val="2"/>
    </font>
    <font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6" xfId="0" applyNumberFormat="1" applyBorder="1" applyAlignment="1" applyProtection="1">
      <alignment/>
      <protection/>
    </xf>
    <xf numFmtId="3" fontId="0" fillId="0" borderId="5" xfId="0" applyNumberForma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/>
    </xf>
    <xf numFmtId="3" fontId="0" fillId="0" borderId="22" xfId="0" applyNumberFormat="1" applyBorder="1" applyAlignment="1" applyProtection="1">
      <alignment/>
      <protection/>
    </xf>
    <xf numFmtId="3" fontId="0" fillId="0" borderId="23" xfId="0" applyNumberFormat="1" applyBorder="1" applyAlignment="1" applyProtection="1">
      <alignment/>
      <protection/>
    </xf>
    <xf numFmtId="3" fontId="0" fillId="0" borderId="9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/>
    </xf>
    <xf numFmtId="3" fontId="0" fillId="0" borderId="25" xfId="0" applyNumberFormat="1" applyBorder="1" applyAlignment="1" applyProtection="1">
      <alignment/>
      <protection/>
    </xf>
    <xf numFmtId="3" fontId="0" fillId="0" borderId="26" xfId="0" applyNumberForma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27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0" fillId="0" borderId="22" xfId="0" applyNumberFormat="1" applyBorder="1" applyAlignment="1" applyProtection="1">
      <alignment horizontal="right"/>
      <protection/>
    </xf>
    <xf numFmtId="3" fontId="0" fillId="0" borderId="25" xfId="0" applyNumberFormat="1" applyBorder="1" applyAlignment="1" applyProtection="1">
      <alignment horizontal="right"/>
      <protection/>
    </xf>
    <xf numFmtId="3" fontId="0" fillId="0" borderId="10" xfId="0" applyNumberFormat="1" applyBorder="1" applyAlignment="1" applyProtection="1">
      <alignment horizontal="right"/>
      <protection/>
    </xf>
    <xf numFmtId="3" fontId="0" fillId="0" borderId="25" xfId="0" applyNumberFormat="1" applyBorder="1" applyAlignment="1" applyProtection="1">
      <alignment horizontal="left"/>
      <protection/>
    </xf>
    <xf numFmtId="3" fontId="0" fillId="0" borderId="22" xfId="0" applyNumberFormat="1" applyBorder="1" applyAlignment="1" applyProtection="1">
      <alignment horizontal="right"/>
      <protection/>
    </xf>
    <xf numFmtId="3" fontId="0" fillId="0" borderId="0" xfId="0" applyNumberFormat="1" applyAlignment="1" applyProtection="1">
      <alignment horizontal="right"/>
      <protection/>
    </xf>
    <xf numFmtId="3" fontId="0" fillId="0" borderId="28" xfId="0" applyNumberFormat="1" applyBorder="1" applyAlignment="1" applyProtection="1">
      <alignment horizontal="right"/>
      <protection/>
    </xf>
    <xf numFmtId="3" fontId="0" fillId="2" borderId="22" xfId="0" applyNumberForma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15"/>
  <sheetViews>
    <sheetView tabSelected="1" defaultGridColor="0" view="pageBreakPreview" zoomScale="60" zoomScaleNormal="87" colorId="22" workbookViewId="0" topLeftCell="A50">
      <selection activeCell="B134" sqref="B134"/>
    </sheetView>
  </sheetViews>
  <sheetFormatPr defaultColWidth="9.796875" defaultRowHeight="15"/>
  <cols>
    <col min="1" max="1" width="22.19921875" style="0" customWidth="1"/>
    <col min="2" max="2" width="15.796875" style="0" customWidth="1"/>
    <col min="5" max="5" width="14.69921875" style="0" customWidth="1"/>
    <col min="8" max="10" width="9.796875" style="0" customWidth="1"/>
    <col min="11" max="11" width="10" style="0" customWidth="1"/>
    <col min="12" max="12" width="10.796875" style="0" customWidth="1"/>
    <col min="13" max="13" width="11.296875" style="0" customWidth="1"/>
    <col min="14" max="14" width="11.796875" style="0" customWidth="1"/>
    <col min="15" max="15" width="10.8984375" style="0" customWidth="1"/>
    <col min="16" max="16" width="12.59765625" style="0" bestFit="1" customWidth="1"/>
  </cols>
  <sheetData>
    <row r="1" spans="1:16" ht="15.75">
      <c r="A1" s="57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ht="15.75" thickBot="1"/>
    <row r="3" spans="1:16" ht="15">
      <c r="A3" s="1"/>
      <c r="B3" s="2"/>
      <c r="C3" s="3" t="s">
        <v>0</v>
      </c>
      <c r="D3" s="4"/>
      <c r="E3" s="43" t="s">
        <v>61</v>
      </c>
      <c r="F3" s="43" t="s">
        <v>1</v>
      </c>
      <c r="G3" s="43" t="s">
        <v>2</v>
      </c>
      <c r="H3" s="43" t="s">
        <v>65</v>
      </c>
      <c r="I3" s="43" t="s">
        <v>4</v>
      </c>
      <c r="J3" s="43" t="s">
        <v>5</v>
      </c>
      <c r="K3" s="3" t="s">
        <v>6</v>
      </c>
      <c r="L3" s="4"/>
      <c r="M3" s="3" t="s">
        <v>7</v>
      </c>
      <c r="N3" s="4"/>
      <c r="O3" s="3" t="s">
        <v>8</v>
      </c>
      <c r="P3" s="6"/>
    </row>
    <row r="4" spans="1:16" ht="15">
      <c r="A4" s="20"/>
      <c r="C4" s="42" t="s">
        <v>10</v>
      </c>
      <c r="D4" s="42" t="s">
        <v>11</v>
      </c>
      <c r="E4" s="44" t="s">
        <v>62</v>
      </c>
      <c r="F4" s="44" t="s">
        <v>12</v>
      </c>
      <c r="G4" s="41"/>
      <c r="H4" s="44" t="s">
        <v>66</v>
      </c>
      <c r="I4" s="44" t="s">
        <v>13</v>
      </c>
      <c r="J4" s="44" t="s">
        <v>14</v>
      </c>
      <c r="K4" s="42" t="s">
        <v>15</v>
      </c>
      <c r="L4" s="42" t="s">
        <v>16</v>
      </c>
      <c r="M4" s="42" t="s">
        <v>67</v>
      </c>
      <c r="N4" s="42" t="s">
        <v>68</v>
      </c>
      <c r="O4" s="42" t="s">
        <v>67</v>
      </c>
      <c r="P4" s="47" t="s">
        <v>68</v>
      </c>
    </row>
    <row r="5" spans="1:16" ht="15.75" thickBot="1">
      <c r="A5" s="7" t="s">
        <v>9</v>
      </c>
      <c r="B5" s="8"/>
      <c r="C5" s="10"/>
      <c r="D5" s="10"/>
      <c r="E5" s="45" t="s">
        <v>63</v>
      </c>
      <c r="F5" s="45"/>
      <c r="G5" s="10"/>
      <c r="H5" s="45"/>
      <c r="I5" s="45"/>
      <c r="J5" s="45"/>
      <c r="K5" s="10"/>
      <c r="L5" s="10"/>
      <c r="M5" s="10"/>
      <c r="N5" s="10"/>
      <c r="O5" s="10"/>
      <c r="P5" s="46"/>
    </row>
    <row r="6" spans="1:16" ht="15.75" thickBot="1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6" ht="15">
      <c r="A7" s="19" t="s">
        <v>17</v>
      </c>
      <c r="B7" s="16" t="s">
        <v>69</v>
      </c>
      <c r="C7" s="30"/>
      <c r="D7" s="30"/>
      <c r="E7" s="49"/>
      <c r="F7" s="24">
        <v>0</v>
      </c>
      <c r="G7" s="24">
        <v>295</v>
      </c>
      <c r="H7" s="24">
        <v>20134</v>
      </c>
      <c r="I7" s="24">
        <v>5207</v>
      </c>
      <c r="J7" s="24"/>
      <c r="K7" s="30"/>
      <c r="L7" s="30"/>
      <c r="M7" s="30"/>
      <c r="N7" s="30"/>
      <c r="O7" s="30"/>
      <c r="P7" s="31"/>
    </row>
    <row r="8" spans="1:16" ht="15">
      <c r="A8" s="17" t="s">
        <v>20</v>
      </c>
      <c r="B8" s="13" t="s">
        <v>18</v>
      </c>
      <c r="C8" s="25">
        <v>-8834</v>
      </c>
      <c r="D8" s="25"/>
      <c r="E8" s="25">
        <v>-14808</v>
      </c>
      <c r="F8" s="24"/>
      <c r="G8" s="24"/>
      <c r="H8" s="24"/>
      <c r="I8" s="24"/>
      <c r="J8" s="24"/>
      <c r="K8" s="25"/>
      <c r="L8" s="25"/>
      <c r="M8" s="25">
        <v>17016</v>
      </c>
      <c r="N8" s="25">
        <v>9581</v>
      </c>
      <c r="O8" s="25">
        <v>5640</v>
      </c>
      <c r="P8" s="26">
        <v>7789</v>
      </c>
    </row>
    <row r="9" spans="1:16" ht="15.75" thickBot="1">
      <c r="A9" s="18"/>
      <c r="B9" s="9" t="s">
        <v>19</v>
      </c>
      <c r="C9" s="28"/>
      <c r="D9" s="28"/>
      <c r="E9" s="28"/>
      <c r="F9" s="27">
        <f>SUM(F7:F8)</f>
        <v>0</v>
      </c>
      <c r="G9" s="27">
        <f>SUM(G7:G8)</f>
        <v>295</v>
      </c>
      <c r="H9" s="27">
        <f>SUM(H7:H8)</f>
        <v>20134</v>
      </c>
      <c r="I9" s="27">
        <f>SUM(I7:I8)</f>
        <v>5207</v>
      </c>
      <c r="J9" s="27"/>
      <c r="K9" s="28"/>
      <c r="L9" s="28"/>
      <c r="M9" s="28"/>
      <c r="N9" s="28"/>
      <c r="O9" s="28"/>
      <c r="P9" s="29"/>
    </row>
    <row r="10" spans="1:16" ht="15">
      <c r="A10" s="19" t="s">
        <v>17</v>
      </c>
      <c r="B10" s="16" t="s">
        <v>69</v>
      </c>
      <c r="C10" s="30"/>
      <c r="D10" s="30"/>
      <c r="E10" s="49"/>
      <c r="F10" s="24">
        <v>0</v>
      </c>
      <c r="G10" s="24">
        <v>375</v>
      </c>
      <c r="H10" s="24">
        <v>77695</v>
      </c>
      <c r="I10" s="24">
        <v>39</v>
      </c>
      <c r="J10" s="24"/>
      <c r="K10" s="30"/>
      <c r="L10" s="30"/>
      <c r="M10" s="30"/>
      <c r="N10" s="30"/>
      <c r="O10" s="30"/>
      <c r="P10" s="31"/>
    </row>
    <row r="11" spans="1:16" ht="15">
      <c r="A11" s="17" t="s">
        <v>21</v>
      </c>
      <c r="B11" s="13" t="s">
        <v>18</v>
      </c>
      <c r="C11" s="25">
        <v>-19362</v>
      </c>
      <c r="D11" s="48"/>
      <c r="E11" s="25">
        <v>-59787</v>
      </c>
      <c r="F11" s="24"/>
      <c r="G11" s="24"/>
      <c r="H11" s="24"/>
      <c r="I11" s="24"/>
      <c r="J11" s="24"/>
      <c r="K11" s="25"/>
      <c r="L11" s="25"/>
      <c r="M11" s="25">
        <v>32080</v>
      </c>
      <c r="N11" s="25">
        <v>21602</v>
      </c>
      <c r="O11" s="25">
        <f>22368+3000</f>
        <v>25368</v>
      </c>
      <c r="P11" s="26">
        <f>5979+2900</f>
        <v>8879</v>
      </c>
    </row>
    <row r="12" spans="1:16" ht="15.75" thickBot="1">
      <c r="A12" s="18"/>
      <c r="B12" s="9" t="s">
        <v>19</v>
      </c>
      <c r="C12" s="28"/>
      <c r="D12" s="28"/>
      <c r="E12" s="50"/>
      <c r="F12" s="27">
        <f>SUM(F10:F11)</f>
        <v>0</v>
      </c>
      <c r="G12" s="27">
        <f>SUM(G10:G11)</f>
        <v>375</v>
      </c>
      <c r="H12" s="27">
        <f>SUM(H10:H11)</f>
        <v>77695</v>
      </c>
      <c r="I12" s="27">
        <f>SUM(I10:I11)</f>
        <v>39</v>
      </c>
      <c r="J12" s="27"/>
      <c r="K12" s="28"/>
      <c r="L12" s="28"/>
      <c r="M12" s="28"/>
      <c r="N12" s="28"/>
      <c r="O12" s="28"/>
      <c r="P12" s="29"/>
    </row>
    <row r="13" spans="1:16" ht="15">
      <c r="A13" s="19" t="s">
        <v>17</v>
      </c>
      <c r="B13" s="16" t="s">
        <v>69</v>
      </c>
      <c r="C13" s="30"/>
      <c r="D13" s="30"/>
      <c r="E13" s="49"/>
      <c r="F13" s="24">
        <v>0</v>
      </c>
      <c r="G13" s="24">
        <v>0</v>
      </c>
      <c r="H13" s="24">
        <v>0</v>
      </c>
      <c r="I13" s="24">
        <v>1304</v>
      </c>
      <c r="J13" s="24"/>
      <c r="K13" s="30"/>
      <c r="L13" s="30"/>
      <c r="M13" s="30"/>
      <c r="N13" s="30"/>
      <c r="O13" s="30"/>
      <c r="P13" s="31"/>
    </row>
    <row r="14" spans="1:16" ht="15">
      <c r="A14" s="17" t="s">
        <v>22</v>
      </c>
      <c r="B14" s="13" t="s">
        <v>18</v>
      </c>
      <c r="C14" s="55">
        <v>-1304</v>
      </c>
      <c r="D14" s="25"/>
      <c r="E14" s="25"/>
      <c r="F14" s="24"/>
      <c r="G14" s="24"/>
      <c r="H14" s="24"/>
      <c r="I14" s="24"/>
      <c r="J14" s="24"/>
      <c r="K14" s="25"/>
      <c r="L14" s="25"/>
      <c r="M14" s="25">
        <v>869</v>
      </c>
      <c r="N14" s="25">
        <v>0</v>
      </c>
      <c r="O14" s="25">
        <v>38</v>
      </c>
      <c r="P14" s="26">
        <v>0</v>
      </c>
    </row>
    <row r="15" spans="1:16" ht="15.75" thickBot="1">
      <c r="A15" s="18"/>
      <c r="B15" s="9" t="s">
        <v>19</v>
      </c>
      <c r="C15" s="28"/>
      <c r="D15" s="28"/>
      <c r="E15" s="50"/>
      <c r="F15" s="27">
        <f>SUM(F13:F14)</f>
        <v>0</v>
      </c>
      <c r="G15" s="27">
        <f>SUM(G13:G14)</f>
        <v>0</v>
      </c>
      <c r="H15" s="27">
        <f>SUM(H13:H14)</f>
        <v>0</v>
      </c>
      <c r="I15" s="27">
        <f>SUM(I13:I14)</f>
        <v>1304</v>
      </c>
      <c r="J15" s="27"/>
      <c r="K15" s="28"/>
      <c r="L15" s="28"/>
      <c r="M15" s="28"/>
      <c r="N15" s="28"/>
      <c r="O15" s="28"/>
      <c r="P15" s="29"/>
    </row>
    <row r="16" spans="1:16" ht="15">
      <c r="A16" s="19" t="s">
        <v>17</v>
      </c>
      <c r="B16" s="16" t="s">
        <v>69</v>
      </c>
      <c r="C16" s="30"/>
      <c r="D16" s="30"/>
      <c r="E16" s="51"/>
      <c r="F16" s="24">
        <v>0</v>
      </c>
      <c r="G16" s="24">
        <v>0</v>
      </c>
      <c r="H16" s="24">
        <v>0</v>
      </c>
      <c r="I16" s="24">
        <v>640</v>
      </c>
      <c r="J16" s="24"/>
      <c r="K16" s="30"/>
      <c r="L16" s="30"/>
      <c r="M16" s="30"/>
      <c r="N16" s="30"/>
      <c r="O16" s="30"/>
      <c r="P16" s="31"/>
    </row>
    <row r="17" spans="1:16" ht="15">
      <c r="A17" s="17" t="s">
        <v>23</v>
      </c>
      <c r="B17" s="13" t="s">
        <v>18</v>
      </c>
      <c r="C17" s="25">
        <v>-640</v>
      </c>
      <c r="D17" s="25"/>
      <c r="E17" s="52"/>
      <c r="F17" s="24"/>
      <c r="G17" s="24"/>
      <c r="H17" s="24"/>
      <c r="I17" s="24"/>
      <c r="J17" s="24"/>
      <c r="K17" s="25"/>
      <c r="L17" s="25"/>
      <c r="M17" s="25">
        <v>448</v>
      </c>
      <c r="N17" s="25">
        <v>439</v>
      </c>
      <c r="O17" s="25">
        <v>54</v>
      </c>
      <c r="P17" s="26">
        <v>59</v>
      </c>
    </row>
    <row r="18" spans="1:16" ht="15.75" thickBot="1">
      <c r="A18" s="18"/>
      <c r="B18" s="9" t="s">
        <v>19</v>
      </c>
      <c r="C18" s="28"/>
      <c r="D18" s="28"/>
      <c r="E18" s="50"/>
      <c r="F18" s="27">
        <f>SUM(F16:F17)</f>
        <v>0</v>
      </c>
      <c r="G18" s="27">
        <f>SUM(G16:G17)</f>
        <v>0</v>
      </c>
      <c r="H18" s="27">
        <f>SUM(H16:H17)</f>
        <v>0</v>
      </c>
      <c r="I18" s="27">
        <f>SUM(I16:I17)</f>
        <v>640</v>
      </c>
      <c r="J18" s="27"/>
      <c r="K18" s="28"/>
      <c r="L18" s="28"/>
      <c r="M18" s="28"/>
      <c r="N18" s="28"/>
      <c r="O18" s="28"/>
      <c r="P18" s="29"/>
    </row>
    <row r="19" spans="1:16" ht="15">
      <c r="A19" s="19" t="s">
        <v>24</v>
      </c>
      <c r="B19" s="16" t="s">
        <v>69</v>
      </c>
      <c r="C19" s="30"/>
      <c r="D19" s="22"/>
      <c r="E19" s="53"/>
      <c r="F19" s="24">
        <v>0</v>
      </c>
      <c r="G19" s="24">
        <v>2020</v>
      </c>
      <c r="H19" s="24">
        <v>117863</v>
      </c>
      <c r="I19" s="24">
        <v>6503</v>
      </c>
      <c r="J19" s="24" t="s">
        <v>70</v>
      </c>
      <c r="K19" s="30"/>
      <c r="L19" s="30"/>
      <c r="M19" s="30"/>
      <c r="N19" s="30"/>
      <c r="O19" s="30"/>
      <c r="P19" s="31"/>
    </row>
    <row r="20" spans="1:16" ht="15">
      <c r="A20" s="17" t="s">
        <v>25</v>
      </c>
      <c r="B20" s="13" t="s">
        <v>18</v>
      </c>
      <c r="C20" s="25"/>
      <c r="D20" s="25">
        <v>53</v>
      </c>
      <c r="E20" s="53">
        <v>-3956</v>
      </c>
      <c r="F20" s="24"/>
      <c r="G20" s="24"/>
      <c r="H20" s="24"/>
      <c r="I20" s="24"/>
      <c r="J20" s="24">
        <v>53</v>
      </c>
      <c r="K20" s="25"/>
      <c r="L20" s="25"/>
      <c r="M20" s="25">
        <v>26465</v>
      </c>
      <c r="N20" s="25">
        <v>30236</v>
      </c>
      <c r="O20" s="25">
        <v>29968</v>
      </c>
      <c r="P20" s="26">
        <v>37709</v>
      </c>
    </row>
    <row r="21" spans="1:16" ht="15.75" thickBot="1">
      <c r="A21" s="18"/>
      <c r="B21" s="9" t="s">
        <v>19</v>
      </c>
      <c r="C21" s="28"/>
      <c r="D21" s="28"/>
      <c r="E21" s="54"/>
      <c r="F21" s="27">
        <f>SUM(F19:F20)</f>
        <v>0</v>
      </c>
      <c r="G21" s="27">
        <f>SUM(G19:G20)</f>
        <v>2020</v>
      </c>
      <c r="H21" s="27">
        <f>SUM(H19:H20)</f>
        <v>117863</v>
      </c>
      <c r="I21" s="27">
        <f>SUM(I19:I20)</f>
        <v>6503</v>
      </c>
      <c r="J21" s="27"/>
      <c r="K21" s="28"/>
      <c r="L21" s="28"/>
      <c r="M21" s="28"/>
      <c r="N21" s="28"/>
      <c r="O21" s="28"/>
      <c r="P21" s="29"/>
    </row>
    <row r="22" spans="1:16" ht="15">
      <c r="A22" s="19" t="s">
        <v>26</v>
      </c>
      <c r="B22" s="16" t="s">
        <v>69</v>
      </c>
      <c r="C22" s="30"/>
      <c r="D22" s="30"/>
      <c r="E22" s="49"/>
      <c r="F22" s="24">
        <v>93</v>
      </c>
      <c r="G22" s="24">
        <v>94</v>
      </c>
      <c r="H22" s="24">
        <v>40097</v>
      </c>
      <c r="I22" s="24">
        <v>50</v>
      </c>
      <c r="J22" s="24"/>
      <c r="K22" s="30"/>
      <c r="L22" s="30"/>
      <c r="M22" s="30"/>
      <c r="N22" s="30"/>
      <c r="O22" s="30"/>
      <c r="P22" s="31"/>
    </row>
    <row r="23" spans="1:16" ht="15">
      <c r="A23" s="17" t="s">
        <v>27</v>
      </c>
      <c r="B23" s="13" t="s">
        <v>18</v>
      </c>
      <c r="C23" s="25"/>
      <c r="D23" s="25">
        <v>249</v>
      </c>
      <c r="E23" s="52"/>
      <c r="F23" s="24">
        <v>50</v>
      </c>
      <c r="G23" s="24"/>
      <c r="H23" s="24"/>
      <c r="I23" s="24">
        <v>199</v>
      </c>
      <c r="J23" s="24"/>
      <c r="K23" s="25"/>
      <c r="L23" s="25"/>
      <c r="M23" s="25">
        <v>687</v>
      </c>
      <c r="N23" s="25">
        <v>562</v>
      </c>
      <c r="O23" s="25">
        <v>2703</v>
      </c>
      <c r="P23" s="26">
        <v>2696</v>
      </c>
    </row>
    <row r="24" spans="1:16" ht="15.75" thickBot="1">
      <c r="A24" s="18"/>
      <c r="B24" s="9" t="s">
        <v>19</v>
      </c>
      <c r="C24" s="28"/>
      <c r="D24" s="28"/>
      <c r="E24" s="50"/>
      <c r="F24" s="27">
        <f>SUM(F22:F23)</f>
        <v>143</v>
      </c>
      <c r="G24" s="27">
        <f>SUM(G22:G23)</f>
        <v>94</v>
      </c>
      <c r="H24" s="27">
        <f>SUM(H22:H23)</f>
        <v>40097</v>
      </c>
      <c r="I24" s="27">
        <f>SUM(I22:I23)</f>
        <v>249</v>
      </c>
      <c r="J24" s="27"/>
      <c r="K24" s="28"/>
      <c r="L24" s="28"/>
      <c r="M24" s="28"/>
      <c r="N24" s="28"/>
      <c r="O24" s="28"/>
      <c r="P24" s="29"/>
    </row>
    <row r="25" spans="1:16" ht="15">
      <c r="A25" s="19" t="s">
        <v>28</v>
      </c>
      <c r="B25" s="16" t="s">
        <v>69</v>
      </c>
      <c r="C25" s="30"/>
      <c r="D25" s="30"/>
      <c r="E25" s="52"/>
      <c r="F25" s="24">
        <v>696</v>
      </c>
      <c r="G25" s="24">
        <v>626</v>
      </c>
      <c r="H25" s="24">
        <v>35056</v>
      </c>
      <c r="I25" s="24">
        <v>2141</v>
      </c>
      <c r="J25" s="24"/>
      <c r="K25" s="30"/>
      <c r="L25" s="30"/>
      <c r="M25" s="30"/>
      <c r="N25" s="30"/>
      <c r="O25" s="30"/>
      <c r="P25" s="31"/>
    </row>
    <row r="26" spans="1:16" ht="15">
      <c r="A26" s="17" t="s">
        <v>29</v>
      </c>
      <c r="B26" s="13" t="s">
        <v>18</v>
      </c>
      <c r="C26" s="25">
        <v>-4248</v>
      </c>
      <c r="D26" s="25"/>
      <c r="E26" s="25">
        <v>-12443</v>
      </c>
      <c r="F26" s="24"/>
      <c r="G26" s="24"/>
      <c r="H26" s="24"/>
      <c r="I26" s="24"/>
      <c r="J26" s="24"/>
      <c r="K26" s="25"/>
      <c r="L26" s="25"/>
      <c r="M26" s="55">
        <v>9117</v>
      </c>
      <c r="N26" s="55">
        <v>10163</v>
      </c>
      <c r="O26" s="25">
        <v>16262</v>
      </c>
      <c r="P26" s="26">
        <v>16095</v>
      </c>
    </row>
    <row r="27" spans="1:16" ht="15.75" thickBot="1">
      <c r="A27" s="18"/>
      <c r="B27" s="9" t="s">
        <v>19</v>
      </c>
      <c r="C27" s="28"/>
      <c r="D27" s="28"/>
      <c r="E27" s="50"/>
      <c r="F27" s="27">
        <f>SUM(F25:F26)</f>
        <v>696</v>
      </c>
      <c r="G27" s="27">
        <f>SUM(G25:G26)</f>
        <v>626</v>
      </c>
      <c r="H27" s="27">
        <f>SUM(H25:H26)</f>
        <v>35056</v>
      </c>
      <c r="I27" s="27">
        <f>SUM(I25:I26)</f>
        <v>2141</v>
      </c>
      <c r="J27" s="27"/>
      <c r="K27" s="28"/>
      <c r="L27" s="28"/>
      <c r="M27" s="28"/>
      <c r="N27" s="28"/>
      <c r="O27" s="28"/>
      <c r="P27" s="29"/>
    </row>
    <row r="28" spans="1:16" ht="15">
      <c r="A28" s="19" t="s">
        <v>30</v>
      </c>
      <c r="B28" s="16" t="s">
        <v>69</v>
      </c>
      <c r="C28" s="30"/>
      <c r="D28" s="30"/>
      <c r="E28" s="49"/>
      <c r="F28" s="24">
        <v>261</v>
      </c>
      <c r="G28" s="24">
        <v>350</v>
      </c>
      <c r="H28" s="24">
        <v>16308</v>
      </c>
      <c r="I28" s="24">
        <v>468</v>
      </c>
      <c r="J28" s="24"/>
      <c r="K28" s="30"/>
      <c r="L28" s="30"/>
      <c r="M28" s="30"/>
      <c r="N28" s="30"/>
      <c r="O28" s="30"/>
      <c r="P28" s="31"/>
    </row>
    <row r="29" spans="1:16" ht="15">
      <c r="A29" s="17"/>
      <c r="B29" s="13" t="s">
        <v>18</v>
      </c>
      <c r="C29" s="25"/>
      <c r="D29" s="25">
        <v>338</v>
      </c>
      <c r="E29" s="52"/>
      <c r="F29" s="24">
        <v>338</v>
      </c>
      <c r="G29" s="24"/>
      <c r="H29" s="24"/>
      <c r="I29" s="24"/>
      <c r="J29" s="24"/>
      <c r="K29" s="25"/>
      <c r="L29" s="25"/>
      <c r="M29" s="25">
        <v>207</v>
      </c>
      <c r="N29" s="25">
        <v>273</v>
      </c>
      <c r="O29" s="25">
        <v>2507</v>
      </c>
      <c r="P29" s="26">
        <v>2445</v>
      </c>
    </row>
    <row r="30" spans="1:16" ht="15.75" thickBot="1">
      <c r="A30" s="18"/>
      <c r="B30" s="9" t="s">
        <v>19</v>
      </c>
      <c r="C30" s="28"/>
      <c r="D30" s="28"/>
      <c r="E30" s="50"/>
      <c r="F30" s="27">
        <f>SUM(F28:F29)</f>
        <v>599</v>
      </c>
      <c r="G30" s="27">
        <f>SUM(G28:G29)</f>
        <v>350</v>
      </c>
      <c r="H30" s="27">
        <f>SUM(H28:H29)</f>
        <v>16308</v>
      </c>
      <c r="I30" s="27">
        <f>SUM(I28:I29)</f>
        <v>468</v>
      </c>
      <c r="J30" s="27"/>
      <c r="K30" s="28"/>
      <c r="L30" s="28"/>
      <c r="M30" s="28"/>
      <c r="N30" s="28"/>
      <c r="O30" s="28"/>
      <c r="P30" s="29"/>
    </row>
    <row r="31" spans="1:16" ht="15">
      <c r="A31" s="19" t="s">
        <v>31</v>
      </c>
      <c r="B31" s="16" t="s">
        <v>69</v>
      </c>
      <c r="C31" s="30"/>
      <c r="D31" s="30"/>
      <c r="E31" s="52"/>
      <c r="F31" s="24">
        <v>2</v>
      </c>
      <c r="G31" s="24">
        <v>231</v>
      </c>
      <c r="H31" s="24">
        <v>49</v>
      </c>
      <c r="I31" s="24">
        <v>0</v>
      </c>
      <c r="J31" s="24"/>
      <c r="K31" s="30"/>
      <c r="L31" s="30"/>
      <c r="M31" s="30"/>
      <c r="N31" s="30"/>
      <c r="O31" s="30"/>
      <c r="P31" s="31"/>
    </row>
    <row r="32" spans="1:16" ht="15">
      <c r="A32" s="17" t="s">
        <v>32</v>
      </c>
      <c r="B32" s="13" t="s">
        <v>18</v>
      </c>
      <c r="C32" s="25">
        <v>-1270</v>
      </c>
      <c r="D32" s="25"/>
      <c r="E32" s="25">
        <v>-1693</v>
      </c>
      <c r="F32" s="24"/>
      <c r="G32" s="24"/>
      <c r="H32" s="24"/>
      <c r="I32" s="24"/>
      <c r="J32" s="24"/>
      <c r="K32" s="25"/>
      <c r="L32" s="25"/>
      <c r="M32" s="25">
        <v>1877</v>
      </c>
      <c r="N32" s="25">
        <v>1810</v>
      </c>
      <c r="O32" s="25">
        <v>103</v>
      </c>
      <c r="P32" s="26">
        <v>133</v>
      </c>
    </row>
    <row r="33" spans="1:16" ht="15.75" thickBot="1">
      <c r="A33" s="18"/>
      <c r="B33" s="9" t="s">
        <v>19</v>
      </c>
      <c r="C33" s="35"/>
      <c r="D33" s="28"/>
      <c r="E33" s="50"/>
      <c r="F33" s="27">
        <f>SUM(F31:F32)</f>
        <v>2</v>
      </c>
      <c r="G33" s="27">
        <f>SUM(G31:G32)</f>
        <v>231</v>
      </c>
      <c r="H33" s="27">
        <f>SUM(H31:H32)</f>
        <v>49</v>
      </c>
      <c r="I33" s="27">
        <f>SUM(I31:I32)</f>
        <v>0</v>
      </c>
      <c r="J33" s="27"/>
      <c r="K33" s="28"/>
      <c r="L33" s="28"/>
      <c r="M33" s="28"/>
      <c r="N33" s="28"/>
      <c r="O33" s="28"/>
      <c r="P33" s="29"/>
    </row>
    <row r="34" spans="6:16" ht="15"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ht="15.75">
      <c r="A35" s="39" t="s">
        <v>71</v>
      </c>
    </row>
    <row r="36" ht="15.75">
      <c r="A36" s="39"/>
    </row>
    <row r="37" ht="15.75">
      <c r="A37" s="39"/>
    </row>
    <row r="38" ht="15">
      <c r="A38" s="40"/>
    </row>
    <row r="43" spans="1:16" ht="15.75">
      <c r="A43" s="57" t="s">
        <v>64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ht="15.75" thickBot="1"/>
    <row r="45" spans="1:16" ht="15">
      <c r="A45" s="1"/>
      <c r="B45" s="2"/>
      <c r="C45" s="3" t="s">
        <v>0</v>
      </c>
      <c r="D45" s="4"/>
      <c r="E45" s="43" t="s">
        <v>61</v>
      </c>
      <c r="F45" s="5" t="s">
        <v>1</v>
      </c>
      <c r="G45" s="5" t="s">
        <v>2</v>
      </c>
      <c r="H45" s="5" t="s">
        <v>3</v>
      </c>
      <c r="I45" s="5" t="s">
        <v>4</v>
      </c>
      <c r="J45" s="5" t="s">
        <v>5</v>
      </c>
      <c r="K45" s="3" t="s">
        <v>6</v>
      </c>
      <c r="L45" s="4"/>
      <c r="M45" s="3" t="s">
        <v>7</v>
      </c>
      <c r="N45" s="4"/>
      <c r="O45" s="3" t="s">
        <v>8</v>
      </c>
      <c r="P45" s="6"/>
    </row>
    <row r="46" spans="1:16" ht="15">
      <c r="A46" s="20"/>
      <c r="C46" s="42" t="s">
        <v>10</v>
      </c>
      <c r="D46" s="42" t="s">
        <v>11</v>
      </c>
      <c r="E46" s="44" t="s">
        <v>62</v>
      </c>
      <c r="F46" s="41" t="s">
        <v>12</v>
      </c>
      <c r="G46" s="41"/>
      <c r="H46" s="41" t="s">
        <v>72</v>
      </c>
      <c r="I46" s="41" t="s">
        <v>13</v>
      </c>
      <c r="J46" s="41" t="s">
        <v>14</v>
      </c>
      <c r="K46" s="42" t="s">
        <v>15</v>
      </c>
      <c r="L46" s="42" t="s">
        <v>16</v>
      </c>
      <c r="M46" s="42" t="s">
        <v>67</v>
      </c>
      <c r="N46" s="42" t="s">
        <v>68</v>
      </c>
      <c r="O46" s="42" t="s">
        <v>67</v>
      </c>
      <c r="P46" s="47" t="s">
        <v>68</v>
      </c>
    </row>
    <row r="47" spans="1:16" ht="15.75" thickBot="1">
      <c r="A47" s="7" t="s">
        <v>9</v>
      </c>
      <c r="B47" s="8"/>
      <c r="C47" s="10"/>
      <c r="D47" s="10"/>
      <c r="E47" s="45" t="s">
        <v>63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46"/>
    </row>
    <row r="48" spans="1:16" ht="15.75" thickBot="1">
      <c r="A48" s="11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</row>
    <row r="49" spans="1:16" ht="15">
      <c r="A49" s="15" t="s">
        <v>33</v>
      </c>
      <c r="B49" s="16" t="s">
        <v>69</v>
      </c>
      <c r="C49" s="22"/>
      <c r="D49" s="22"/>
      <c r="E49" s="22">
        <v>-319</v>
      </c>
      <c r="F49" s="21">
        <v>23</v>
      </c>
      <c r="G49" s="21">
        <v>1693</v>
      </c>
      <c r="H49" s="21">
        <v>54925</v>
      </c>
      <c r="I49" s="21">
        <v>0</v>
      </c>
      <c r="J49" s="21"/>
      <c r="K49" s="22"/>
      <c r="L49" s="22"/>
      <c r="M49" s="22">
        <v>11312</v>
      </c>
      <c r="N49" s="22">
        <v>12719</v>
      </c>
      <c r="O49" s="22">
        <v>15513</v>
      </c>
      <c r="P49" s="23">
        <v>13889</v>
      </c>
    </row>
    <row r="50" spans="1:16" ht="15">
      <c r="A50" s="17"/>
      <c r="B50" s="13" t="s">
        <v>18</v>
      </c>
      <c r="C50" s="25"/>
      <c r="D50" s="25">
        <v>0</v>
      </c>
      <c r="E50" s="25"/>
      <c r="F50" s="24"/>
      <c r="G50" s="24"/>
      <c r="H50" s="24"/>
      <c r="I50" s="24">
        <v>0</v>
      </c>
      <c r="J50" s="24"/>
      <c r="K50" s="25"/>
      <c r="L50" s="25"/>
      <c r="M50" s="25"/>
      <c r="N50" s="25"/>
      <c r="O50" s="25"/>
      <c r="P50" s="26"/>
    </row>
    <row r="51" spans="1:16" ht="15.75" thickBot="1">
      <c r="A51" s="18"/>
      <c r="B51" s="9" t="s">
        <v>19</v>
      </c>
      <c r="C51" s="28"/>
      <c r="D51" s="28"/>
      <c r="E51" s="28"/>
      <c r="F51" s="27">
        <f>SUM(F49:F50)</f>
        <v>23</v>
      </c>
      <c r="G51" s="27">
        <f>SUM(G49:G50)</f>
        <v>1693</v>
      </c>
      <c r="H51" s="27">
        <f>SUM(H49:H50)</f>
        <v>54925</v>
      </c>
      <c r="I51" s="27">
        <f>SUM(I49:I50)</f>
        <v>0</v>
      </c>
      <c r="J51" s="27"/>
      <c r="K51" s="28"/>
      <c r="L51" s="28"/>
      <c r="M51" s="28"/>
      <c r="N51" s="28"/>
      <c r="O51" s="28"/>
      <c r="P51" s="29"/>
    </row>
    <row r="52" spans="1:16" ht="15">
      <c r="A52" s="19" t="s">
        <v>34</v>
      </c>
      <c r="B52" s="16" t="s">
        <v>69</v>
      </c>
      <c r="C52" s="30"/>
      <c r="D52" s="30"/>
      <c r="E52" s="30"/>
      <c r="F52" s="24">
        <v>20</v>
      </c>
      <c r="G52" s="24">
        <v>835</v>
      </c>
      <c r="H52" s="24">
        <v>34661</v>
      </c>
      <c r="I52" s="24">
        <v>3</v>
      </c>
      <c r="J52" s="24"/>
      <c r="K52" s="30"/>
      <c r="L52" s="30"/>
      <c r="M52" s="30">
        <v>5013</v>
      </c>
      <c r="N52" s="30">
        <v>10035</v>
      </c>
      <c r="O52" s="30">
        <v>3815</v>
      </c>
      <c r="P52" s="31">
        <v>14500</v>
      </c>
    </row>
    <row r="53" spans="1:16" ht="15">
      <c r="A53" s="17"/>
      <c r="B53" s="13" t="s">
        <v>18</v>
      </c>
      <c r="C53" s="25"/>
      <c r="D53" s="25">
        <v>31</v>
      </c>
      <c r="E53" s="25"/>
      <c r="F53" s="24">
        <v>6</v>
      </c>
      <c r="G53" s="24"/>
      <c r="H53" s="24"/>
      <c r="I53" s="24">
        <v>25</v>
      </c>
      <c r="J53" s="24"/>
      <c r="K53" s="25"/>
      <c r="L53" s="25"/>
      <c r="M53" s="25"/>
      <c r="N53" s="25"/>
      <c r="O53" s="25"/>
      <c r="P53" s="26"/>
    </row>
    <row r="54" spans="1:16" ht="15.75" thickBot="1">
      <c r="A54" s="18"/>
      <c r="B54" s="9" t="s">
        <v>19</v>
      </c>
      <c r="C54" s="28"/>
      <c r="D54" s="28"/>
      <c r="E54" s="28"/>
      <c r="F54" s="27">
        <f>SUM(F52:F53)</f>
        <v>26</v>
      </c>
      <c r="G54" s="27">
        <f>SUM(G52:G53)</f>
        <v>835</v>
      </c>
      <c r="H54" s="27">
        <f>SUM(H52:H53)</f>
        <v>34661</v>
      </c>
      <c r="I54" s="27">
        <f>SUM(I52:I53)</f>
        <v>28</v>
      </c>
      <c r="J54" s="27"/>
      <c r="K54" s="28"/>
      <c r="L54" s="28"/>
      <c r="M54" s="28"/>
      <c r="N54" s="28"/>
      <c r="O54" s="28"/>
      <c r="P54" s="29"/>
    </row>
    <row r="55" spans="1:16" ht="15">
      <c r="A55" s="36" t="s">
        <v>35</v>
      </c>
      <c r="B55" s="16" t="s">
        <v>69</v>
      </c>
      <c r="C55" s="30"/>
      <c r="D55" s="30"/>
      <c r="E55" s="30"/>
      <c r="F55" s="24">
        <v>599</v>
      </c>
      <c r="G55" s="24">
        <v>328</v>
      </c>
      <c r="H55" s="24">
        <v>48421</v>
      </c>
      <c r="I55" s="24">
        <v>699</v>
      </c>
      <c r="J55" s="24"/>
      <c r="K55" s="30"/>
      <c r="L55" s="30"/>
      <c r="M55" s="30">
        <v>610</v>
      </c>
      <c r="N55" s="30">
        <v>494</v>
      </c>
      <c r="O55" s="30">
        <v>1557</v>
      </c>
      <c r="P55" s="31">
        <v>1972</v>
      </c>
    </row>
    <row r="56" spans="1:16" ht="15">
      <c r="A56" s="37" t="s">
        <v>36</v>
      </c>
      <c r="B56" s="13" t="s">
        <v>18</v>
      </c>
      <c r="C56" s="25"/>
      <c r="D56" s="25">
        <v>90</v>
      </c>
      <c r="E56" s="25"/>
      <c r="F56" s="24">
        <v>18</v>
      </c>
      <c r="G56" s="24"/>
      <c r="H56" s="24"/>
      <c r="I56" s="24">
        <v>72</v>
      </c>
      <c r="J56" s="24"/>
      <c r="K56" s="25"/>
      <c r="L56" s="25"/>
      <c r="M56" s="25"/>
      <c r="N56" s="25"/>
      <c r="O56" s="25"/>
      <c r="P56" s="26"/>
    </row>
    <row r="57" spans="1:16" ht="15.75" thickBot="1">
      <c r="A57" s="38"/>
      <c r="B57" s="9" t="s">
        <v>19</v>
      </c>
      <c r="C57" s="28"/>
      <c r="D57" s="28"/>
      <c r="E57" s="28"/>
      <c r="F57" s="27">
        <f>SUM(F55:F56)</f>
        <v>617</v>
      </c>
      <c r="G57" s="27">
        <f>SUM(G55:G56)</f>
        <v>328</v>
      </c>
      <c r="H57" s="27">
        <f>SUM(H55:H56)</f>
        <v>48421</v>
      </c>
      <c r="I57" s="27">
        <f>SUM(I55:I56)</f>
        <v>771</v>
      </c>
      <c r="J57" s="27"/>
      <c r="K57" s="28"/>
      <c r="L57" s="28"/>
      <c r="M57" s="28"/>
      <c r="N57" s="28"/>
      <c r="O57" s="28"/>
      <c r="P57" s="29"/>
    </row>
    <row r="58" spans="1:16" ht="15">
      <c r="A58" s="19" t="s">
        <v>37</v>
      </c>
      <c r="B58" s="16" t="s">
        <v>69</v>
      </c>
      <c r="C58" s="30"/>
      <c r="D58" s="30"/>
      <c r="E58" s="30"/>
      <c r="F58" s="24">
        <v>105</v>
      </c>
      <c r="G58" s="24">
        <v>100</v>
      </c>
      <c r="H58" s="24">
        <v>2348</v>
      </c>
      <c r="I58" s="24">
        <v>474</v>
      </c>
      <c r="J58" s="24"/>
      <c r="K58" s="30"/>
      <c r="L58" s="30"/>
      <c r="M58" s="30">
        <v>1584</v>
      </c>
      <c r="N58" s="30">
        <v>1826</v>
      </c>
      <c r="O58" s="30">
        <v>771</v>
      </c>
      <c r="P58" s="31">
        <v>810</v>
      </c>
    </row>
    <row r="59" spans="1:16" ht="15">
      <c r="A59" s="17" t="s">
        <v>38</v>
      </c>
      <c r="B59" s="13" t="s">
        <v>18</v>
      </c>
      <c r="C59" s="25"/>
      <c r="D59" s="25">
        <v>7</v>
      </c>
      <c r="E59" s="25"/>
      <c r="F59" s="24">
        <v>1</v>
      </c>
      <c r="G59" s="24"/>
      <c r="H59" s="24"/>
      <c r="I59" s="24">
        <v>5</v>
      </c>
      <c r="J59" s="24"/>
      <c r="K59" s="25"/>
      <c r="L59" s="25"/>
      <c r="M59" s="25"/>
      <c r="N59" s="25"/>
      <c r="O59" s="25"/>
      <c r="P59" s="26"/>
    </row>
    <row r="60" spans="1:16" ht="15.75" thickBot="1">
      <c r="A60" s="18"/>
      <c r="B60" s="9" t="s">
        <v>19</v>
      </c>
      <c r="C60" s="28"/>
      <c r="D60" s="28"/>
      <c r="E60" s="28"/>
      <c r="F60" s="27">
        <f>SUM(F58:F59)</f>
        <v>106</v>
      </c>
      <c r="G60" s="27">
        <f>SUM(G58:G59)</f>
        <v>100</v>
      </c>
      <c r="H60" s="27">
        <f>SUM(H58:H59)</f>
        <v>2348</v>
      </c>
      <c r="I60" s="27">
        <f>SUM(I58:I59)</f>
        <v>479</v>
      </c>
      <c r="J60" s="27"/>
      <c r="K60" s="28"/>
      <c r="L60" s="28"/>
      <c r="M60" s="28"/>
      <c r="N60" s="28"/>
      <c r="O60" s="28"/>
      <c r="P60" s="29"/>
    </row>
    <row r="61" spans="1:16" ht="15">
      <c r="A61" s="19" t="s">
        <v>39</v>
      </c>
      <c r="B61" s="16" t="s">
        <v>69</v>
      </c>
      <c r="C61" s="30"/>
      <c r="D61" s="22"/>
      <c r="E61" s="34"/>
      <c r="F61" s="24">
        <v>94</v>
      </c>
      <c r="G61" s="24">
        <v>1078</v>
      </c>
      <c r="H61" s="24">
        <v>22468</v>
      </c>
      <c r="I61" s="24">
        <v>2</v>
      </c>
      <c r="J61" s="24"/>
      <c r="K61" s="30"/>
      <c r="L61" s="30"/>
      <c r="M61" s="30">
        <v>2224</v>
      </c>
      <c r="N61" s="30">
        <v>1667</v>
      </c>
      <c r="O61" s="30">
        <v>3121</v>
      </c>
      <c r="P61" s="31">
        <v>3780</v>
      </c>
    </row>
    <row r="62" spans="1:16" ht="15">
      <c r="A62" s="17" t="s">
        <v>40</v>
      </c>
      <c r="B62" s="13" t="s">
        <v>18</v>
      </c>
      <c r="C62" s="25"/>
      <c r="D62" s="25">
        <v>464</v>
      </c>
      <c r="E62" s="34"/>
      <c r="F62" s="24">
        <v>93</v>
      </c>
      <c r="G62" s="24"/>
      <c r="H62" s="24"/>
      <c r="I62" s="24">
        <v>371</v>
      </c>
      <c r="J62" s="24"/>
      <c r="K62" s="25"/>
      <c r="L62" s="25"/>
      <c r="M62" s="25"/>
      <c r="N62" s="25"/>
      <c r="O62" s="25"/>
      <c r="P62" s="26"/>
    </row>
    <row r="63" spans="1:16" ht="15.75" thickBot="1">
      <c r="A63" s="18"/>
      <c r="B63" s="9" t="s">
        <v>19</v>
      </c>
      <c r="C63" s="28"/>
      <c r="D63" s="28"/>
      <c r="E63" s="35"/>
      <c r="F63" s="27">
        <f>SUM(F61:F62)</f>
        <v>187</v>
      </c>
      <c r="G63" s="27">
        <f>SUM(G61:G62)</f>
        <v>1078</v>
      </c>
      <c r="H63" s="27">
        <f>SUM(H61:H62)</f>
        <v>22468</v>
      </c>
      <c r="I63" s="27">
        <f>SUM(I61:I62)</f>
        <v>373</v>
      </c>
      <c r="J63" s="27"/>
      <c r="K63" s="28"/>
      <c r="L63" s="28"/>
      <c r="M63" s="28"/>
      <c r="N63" s="28"/>
      <c r="O63" s="28"/>
      <c r="P63" s="29"/>
    </row>
    <row r="64" spans="1:16" ht="15">
      <c r="A64" s="19" t="s">
        <v>41</v>
      </c>
      <c r="B64" s="16" t="s">
        <v>69</v>
      </c>
      <c r="C64" s="30"/>
      <c r="D64" s="30"/>
      <c r="E64" s="30"/>
      <c r="F64" s="24">
        <v>1</v>
      </c>
      <c r="G64" s="24">
        <v>149</v>
      </c>
      <c r="H64" s="24">
        <v>1251</v>
      </c>
      <c r="I64" s="24">
        <v>881</v>
      </c>
      <c r="J64" s="24"/>
      <c r="K64" s="30"/>
      <c r="L64" s="30"/>
      <c r="M64" s="30">
        <v>211</v>
      </c>
      <c r="N64" s="30">
        <v>562</v>
      </c>
      <c r="O64" s="30">
        <v>1516</v>
      </c>
      <c r="P64" s="31">
        <v>1324</v>
      </c>
    </row>
    <row r="65" spans="1:16" ht="15">
      <c r="A65" s="17" t="s">
        <v>42</v>
      </c>
      <c r="B65" s="13" t="s">
        <v>18</v>
      </c>
      <c r="C65" s="25"/>
      <c r="D65" s="25">
        <v>14</v>
      </c>
      <c r="E65" s="25"/>
      <c r="F65" s="24">
        <v>3</v>
      </c>
      <c r="G65" s="24"/>
      <c r="H65" s="24"/>
      <c r="I65" s="24">
        <v>11</v>
      </c>
      <c r="J65" s="24"/>
      <c r="K65" s="25"/>
      <c r="L65" s="25"/>
      <c r="M65" s="25"/>
      <c r="N65" s="25"/>
      <c r="O65" s="25"/>
      <c r="P65" s="26"/>
    </row>
    <row r="66" spans="1:16" ht="15.75" thickBot="1">
      <c r="A66" s="18"/>
      <c r="B66" s="9" t="s">
        <v>19</v>
      </c>
      <c r="C66" s="28"/>
      <c r="D66" s="28"/>
      <c r="E66" s="28"/>
      <c r="F66" s="27">
        <f>SUM(F64:F65)</f>
        <v>4</v>
      </c>
      <c r="G66" s="27">
        <f>SUM(G64:G65)</f>
        <v>149</v>
      </c>
      <c r="H66" s="27">
        <f>SUM(H64:H65)</f>
        <v>1251</v>
      </c>
      <c r="I66" s="27">
        <f>SUM(I64:I65)</f>
        <v>892</v>
      </c>
      <c r="J66" s="27"/>
      <c r="K66" s="28"/>
      <c r="L66" s="28"/>
      <c r="M66" s="28"/>
      <c r="N66" s="28"/>
      <c r="O66" s="28"/>
      <c r="P66" s="29"/>
    </row>
    <row r="67" spans="1:16" ht="15">
      <c r="A67" s="19" t="s">
        <v>43</v>
      </c>
      <c r="B67" s="16" t="s">
        <v>69</v>
      </c>
      <c r="C67" s="30"/>
      <c r="D67" s="30"/>
      <c r="E67" s="30"/>
      <c r="F67" s="24">
        <v>439</v>
      </c>
      <c r="G67" s="24">
        <v>851</v>
      </c>
      <c r="H67" s="24">
        <v>6173</v>
      </c>
      <c r="I67" s="24">
        <v>582</v>
      </c>
      <c r="J67" s="24"/>
      <c r="K67" s="30"/>
      <c r="L67" s="30"/>
      <c r="M67" s="30">
        <v>5703</v>
      </c>
      <c r="N67" s="30">
        <v>4556</v>
      </c>
      <c r="O67" s="30">
        <v>1615</v>
      </c>
      <c r="P67" s="31">
        <v>2406</v>
      </c>
    </row>
    <row r="68" spans="1:16" ht="15">
      <c r="A68" s="17" t="s">
        <v>44</v>
      </c>
      <c r="B68" s="13" t="s">
        <v>18</v>
      </c>
      <c r="C68" s="25"/>
      <c r="D68" s="25">
        <v>36</v>
      </c>
      <c r="E68" s="25"/>
      <c r="F68" s="24">
        <v>7</v>
      </c>
      <c r="G68" s="24"/>
      <c r="H68" s="24"/>
      <c r="I68" s="24">
        <v>29</v>
      </c>
      <c r="J68" s="24"/>
      <c r="K68" s="25"/>
      <c r="L68" s="25"/>
      <c r="M68" s="25"/>
      <c r="N68" s="25"/>
      <c r="O68" s="25"/>
      <c r="P68" s="26"/>
    </row>
    <row r="69" spans="1:16" ht="15.75" thickBot="1">
      <c r="A69" s="18"/>
      <c r="B69" s="9" t="s">
        <v>19</v>
      </c>
      <c r="C69" s="28"/>
      <c r="D69" s="28"/>
      <c r="E69" s="28"/>
      <c r="F69" s="27">
        <f>SUM(F67:F68)</f>
        <v>446</v>
      </c>
      <c r="G69" s="27">
        <f>SUM(G67:G68)</f>
        <v>851</v>
      </c>
      <c r="H69" s="27">
        <f>SUM(H67:H68)</f>
        <v>6173</v>
      </c>
      <c r="I69" s="27">
        <f>SUM(I67:I68)</f>
        <v>611</v>
      </c>
      <c r="J69" s="27"/>
      <c r="K69" s="28"/>
      <c r="L69" s="28"/>
      <c r="M69" s="28"/>
      <c r="N69" s="28"/>
      <c r="O69" s="28"/>
      <c r="P69" s="29"/>
    </row>
    <row r="70" spans="1:16" ht="15">
      <c r="A70" s="19" t="s">
        <v>45</v>
      </c>
      <c r="B70" s="16" t="s">
        <v>69</v>
      </c>
      <c r="C70" s="30"/>
      <c r="D70" s="30"/>
      <c r="E70" s="30"/>
      <c r="F70" s="24">
        <v>133</v>
      </c>
      <c r="G70" s="24">
        <v>226</v>
      </c>
      <c r="H70" s="24">
        <v>4575</v>
      </c>
      <c r="I70" s="24">
        <v>740</v>
      </c>
      <c r="J70" s="24"/>
      <c r="K70" s="30"/>
      <c r="L70" s="30"/>
      <c r="M70" s="30">
        <v>720</v>
      </c>
      <c r="N70" s="30">
        <v>1046</v>
      </c>
      <c r="O70" s="30">
        <v>2324</v>
      </c>
      <c r="P70" s="31">
        <v>2106</v>
      </c>
    </row>
    <row r="71" spans="1:16" ht="15">
      <c r="A71" s="17" t="s">
        <v>46</v>
      </c>
      <c r="B71" s="13" t="s">
        <v>18</v>
      </c>
      <c r="C71" s="25"/>
      <c r="D71" s="25">
        <v>47</v>
      </c>
      <c r="E71" s="25"/>
      <c r="F71" s="24">
        <v>9</v>
      </c>
      <c r="G71" s="24"/>
      <c r="H71" s="24"/>
      <c r="I71" s="24">
        <v>37</v>
      </c>
      <c r="J71" s="24"/>
      <c r="K71" s="25"/>
      <c r="L71" s="25"/>
      <c r="M71" s="25"/>
      <c r="N71" s="25"/>
      <c r="O71" s="25"/>
      <c r="P71" s="26"/>
    </row>
    <row r="72" spans="1:16" ht="15.75" thickBot="1">
      <c r="A72" s="18"/>
      <c r="B72" s="9" t="s">
        <v>19</v>
      </c>
      <c r="C72" s="28"/>
      <c r="D72" s="28"/>
      <c r="E72" s="28"/>
      <c r="F72" s="27">
        <f>SUM(F70:F71)</f>
        <v>142</v>
      </c>
      <c r="G72" s="27">
        <f>SUM(G70:G71)</f>
        <v>226</v>
      </c>
      <c r="H72" s="27">
        <f>SUM(H70:H71)</f>
        <v>4575</v>
      </c>
      <c r="I72" s="27">
        <f>SUM(I70:I71)</f>
        <v>777</v>
      </c>
      <c r="J72" s="27"/>
      <c r="K72" s="28"/>
      <c r="L72" s="28"/>
      <c r="M72" s="28"/>
      <c r="N72" s="28"/>
      <c r="O72" s="28"/>
      <c r="P72" s="29"/>
    </row>
    <row r="73" spans="1:16" ht="15">
      <c r="A73" s="19" t="s">
        <v>47</v>
      </c>
      <c r="B73" s="16" t="s">
        <v>69</v>
      </c>
      <c r="C73" s="30"/>
      <c r="D73" s="30"/>
      <c r="E73" s="30"/>
      <c r="F73" s="24">
        <v>92</v>
      </c>
      <c r="G73" s="24">
        <v>230</v>
      </c>
      <c r="H73" s="24">
        <v>1811</v>
      </c>
      <c r="I73" s="24">
        <v>2048</v>
      </c>
      <c r="J73" s="24"/>
      <c r="K73" s="30"/>
      <c r="L73" s="30"/>
      <c r="M73" s="30">
        <v>1594</v>
      </c>
      <c r="N73" s="30">
        <v>1751</v>
      </c>
      <c r="O73" s="30">
        <v>2314</v>
      </c>
      <c r="P73" s="31">
        <v>2713</v>
      </c>
    </row>
    <row r="74" spans="1:16" ht="15">
      <c r="A74" s="17"/>
      <c r="B74" s="13" t="s">
        <v>18</v>
      </c>
      <c r="C74" s="25"/>
      <c r="D74" s="25">
        <v>24</v>
      </c>
      <c r="E74" s="25"/>
      <c r="F74" s="24">
        <v>5</v>
      </c>
      <c r="G74" s="24"/>
      <c r="H74" s="24"/>
      <c r="I74" s="24">
        <v>19</v>
      </c>
      <c r="J74" s="24"/>
      <c r="K74" s="25"/>
      <c r="L74" s="25"/>
      <c r="M74" s="25"/>
      <c r="N74" s="25"/>
      <c r="O74" s="25"/>
      <c r="P74" s="26"/>
    </row>
    <row r="75" spans="1:16" ht="15.75" thickBot="1">
      <c r="A75" s="18"/>
      <c r="B75" s="9" t="s">
        <v>19</v>
      </c>
      <c r="C75" s="28"/>
      <c r="D75" s="28"/>
      <c r="E75" s="28"/>
      <c r="F75" s="27">
        <f>SUM(F73:F74)</f>
        <v>97</v>
      </c>
      <c r="G75" s="27">
        <f>SUM(G73:G74)</f>
        <v>230</v>
      </c>
      <c r="H75" s="27">
        <f>SUM(H73:H74)</f>
        <v>1811</v>
      </c>
      <c r="I75" s="27">
        <f>SUM(I73:I74)</f>
        <v>2067</v>
      </c>
      <c r="J75" s="27"/>
      <c r="K75" s="28"/>
      <c r="L75" s="28"/>
      <c r="M75" s="28"/>
      <c r="N75" s="28"/>
      <c r="O75" s="28"/>
      <c r="P75" s="29"/>
    </row>
    <row r="76" spans="1:16" ht="15">
      <c r="A76" s="19" t="s">
        <v>48</v>
      </c>
      <c r="B76" s="16" t="s">
        <v>69</v>
      </c>
      <c r="C76" s="30"/>
      <c r="D76" s="30"/>
      <c r="E76" s="30"/>
      <c r="F76" s="24">
        <v>20</v>
      </c>
      <c r="G76" s="24">
        <v>835</v>
      </c>
      <c r="H76" s="24">
        <v>34661</v>
      </c>
      <c r="I76" s="24">
        <v>3</v>
      </c>
      <c r="J76" s="24"/>
      <c r="K76" s="30"/>
      <c r="L76" s="30"/>
      <c r="M76" s="30">
        <v>5013</v>
      </c>
      <c r="N76" s="30">
        <v>10035</v>
      </c>
      <c r="O76" s="30">
        <v>3815</v>
      </c>
      <c r="P76" s="31">
        <v>14500</v>
      </c>
    </row>
    <row r="77" spans="1:16" ht="15">
      <c r="A77" s="17"/>
      <c r="B77" s="13" t="s">
        <v>18</v>
      </c>
      <c r="C77" s="25"/>
      <c r="D77" s="25">
        <v>132</v>
      </c>
      <c r="E77" s="25"/>
      <c r="F77" s="24">
        <v>26</v>
      </c>
      <c r="G77" s="24"/>
      <c r="H77" s="24"/>
      <c r="I77" s="24">
        <v>105</v>
      </c>
      <c r="J77" s="24"/>
      <c r="K77" s="25"/>
      <c r="L77" s="25"/>
      <c r="M77" s="25"/>
      <c r="N77" s="25"/>
      <c r="O77" s="25"/>
      <c r="P77" s="26"/>
    </row>
    <row r="78" spans="1:16" ht="15.75" thickBot="1">
      <c r="A78" s="18" t="s">
        <v>39</v>
      </c>
      <c r="B78" s="9" t="s">
        <v>19</v>
      </c>
      <c r="C78" s="28"/>
      <c r="D78" s="28"/>
      <c r="E78" s="28"/>
      <c r="F78" s="27">
        <f>SUM(F76:F77)</f>
        <v>46</v>
      </c>
      <c r="G78" s="27">
        <f>SUM(G76:G77)</f>
        <v>835</v>
      </c>
      <c r="H78" s="27">
        <f>SUM(H76:H77)</f>
        <v>34661</v>
      </c>
      <c r="I78" s="27">
        <f>SUM(I76:I77)</f>
        <v>108</v>
      </c>
      <c r="J78" s="27"/>
      <c r="K78" s="28"/>
      <c r="L78" s="28"/>
      <c r="M78" s="28"/>
      <c r="N78" s="28"/>
      <c r="O78" s="28"/>
      <c r="P78" s="29"/>
    </row>
    <row r="80" ht="15.75">
      <c r="A80" s="39"/>
    </row>
    <row r="81" ht="15.75">
      <c r="A81" s="39"/>
    </row>
    <row r="83" spans="1:16" ht="15.75">
      <c r="A83" s="57" t="s">
        <v>64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</row>
    <row r="84" ht="15.75" thickBot="1"/>
    <row r="85" spans="1:16" ht="15">
      <c r="A85" s="1"/>
      <c r="B85" s="2"/>
      <c r="C85" s="3" t="s">
        <v>0</v>
      </c>
      <c r="D85" s="4"/>
      <c r="E85" s="43" t="s">
        <v>61</v>
      </c>
      <c r="F85" s="5" t="s">
        <v>1</v>
      </c>
      <c r="G85" s="5" t="s">
        <v>2</v>
      </c>
      <c r="H85" s="5" t="s">
        <v>3</v>
      </c>
      <c r="I85" s="5" t="s">
        <v>4</v>
      </c>
      <c r="J85" s="5" t="s">
        <v>5</v>
      </c>
      <c r="K85" s="3" t="s">
        <v>6</v>
      </c>
      <c r="L85" s="4"/>
      <c r="M85" s="3" t="s">
        <v>7</v>
      </c>
      <c r="N85" s="4"/>
      <c r="O85" s="3" t="s">
        <v>8</v>
      </c>
      <c r="P85" s="6"/>
    </row>
    <row r="86" spans="1:16" ht="15">
      <c r="A86" s="20"/>
      <c r="C86" s="42" t="s">
        <v>10</v>
      </c>
      <c r="D86" s="42" t="s">
        <v>11</v>
      </c>
      <c r="E86" s="44" t="s">
        <v>62</v>
      </c>
      <c r="F86" s="41" t="s">
        <v>12</v>
      </c>
      <c r="G86" s="41"/>
      <c r="H86" s="41" t="s">
        <v>72</v>
      </c>
      <c r="I86" s="41" t="s">
        <v>13</v>
      </c>
      <c r="J86" s="41" t="s">
        <v>14</v>
      </c>
      <c r="K86" s="42" t="s">
        <v>15</v>
      </c>
      <c r="L86" s="42" t="s">
        <v>16</v>
      </c>
      <c r="M86" s="42" t="s">
        <v>67</v>
      </c>
      <c r="N86" s="42" t="s">
        <v>68</v>
      </c>
      <c r="O86" s="42" t="s">
        <v>67</v>
      </c>
      <c r="P86" s="47" t="s">
        <v>68</v>
      </c>
    </row>
    <row r="87" spans="1:16" ht="15.75" thickBot="1">
      <c r="A87" s="7" t="s">
        <v>9</v>
      </c>
      <c r="B87" s="8"/>
      <c r="C87" s="10"/>
      <c r="D87" s="10"/>
      <c r="E87" s="45" t="s">
        <v>63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46"/>
    </row>
    <row r="88" spans="1:16" ht="15.75" thickBot="1">
      <c r="A88" s="11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</row>
    <row r="89" spans="1:16" ht="15">
      <c r="A89" s="1" t="s">
        <v>49</v>
      </c>
      <c r="B89" s="16" t="s">
        <v>69</v>
      </c>
      <c r="C89" s="33"/>
      <c r="D89" s="22"/>
      <c r="E89" s="22"/>
      <c r="F89" s="21">
        <v>113</v>
      </c>
      <c r="G89" s="21">
        <v>122</v>
      </c>
      <c r="H89" s="21">
        <v>134818</v>
      </c>
      <c r="I89" s="21">
        <v>0</v>
      </c>
      <c r="J89" s="21"/>
      <c r="K89" s="22"/>
      <c r="L89" s="22"/>
      <c r="M89" s="22">
        <v>3480</v>
      </c>
      <c r="N89" s="22">
        <v>1175</v>
      </c>
      <c r="O89" s="22">
        <v>3988</v>
      </c>
      <c r="P89" s="23">
        <v>1335</v>
      </c>
    </row>
    <row r="90" spans="1:16" ht="15">
      <c r="A90" s="20"/>
      <c r="B90" s="13" t="s">
        <v>18</v>
      </c>
      <c r="C90" s="34"/>
      <c r="D90" s="25">
        <v>153</v>
      </c>
      <c r="E90" s="25"/>
      <c r="F90" s="24">
        <v>31</v>
      </c>
      <c r="G90" s="24"/>
      <c r="H90" s="24"/>
      <c r="I90" s="24">
        <v>122</v>
      </c>
      <c r="J90" s="24"/>
      <c r="K90" s="25"/>
      <c r="L90" s="25"/>
      <c r="M90" s="25"/>
      <c r="N90" s="25"/>
      <c r="O90" s="25"/>
      <c r="P90" s="26"/>
    </row>
    <row r="91" spans="1:16" ht="15.75" thickBot="1">
      <c r="A91" s="7"/>
      <c r="B91" s="9" t="s">
        <v>19</v>
      </c>
      <c r="C91" s="35"/>
      <c r="D91" s="28"/>
      <c r="E91" s="28"/>
      <c r="F91" s="27">
        <f>SUM(F89:F90)</f>
        <v>144</v>
      </c>
      <c r="G91" s="27">
        <v>122</v>
      </c>
      <c r="H91" s="27">
        <f>SUM(H89:H90)</f>
        <v>134818</v>
      </c>
      <c r="I91" s="27">
        <f>SUM(I89:I90)</f>
        <v>122</v>
      </c>
      <c r="J91" s="27"/>
      <c r="K91" s="28"/>
      <c r="L91" s="28"/>
      <c r="M91" s="28"/>
      <c r="N91" s="28"/>
      <c r="O91" s="28"/>
      <c r="P91" s="29"/>
    </row>
    <row r="92" spans="1:16" ht="15">
      <c r="A92" s="19" t="s">
        <v>50</v>
      </c>
      <c r="B92" s="16" t="s">
        <v>69</v>
      </c>
      <c r="C92" s="30"/>
      <c r="D92" s="30"/>
      <c r="E92" s="30"/>
      <c r="F92" s="24">
        <v>932</v>
      </c>
      <c r="G92" s="24">
        <v>73</v>
      </c>
      <c r="H92" s="24">
        <v>16183</v>
      </c>
      <c r="I92" s="24">
        <v>176</v>
      </c>
      <c r="J92" s="24"/>
      <c r="K92" s="30"/>
      <c r="L92" s="30"/>
      <c r="M92" s="30">
        <v>4077</v>
      </c>
      <c r="N92" s="30">
        <v>395</v>
      </c>
      <c r="O92" s="30">
        <v>639</v>
      </c>
      <c r="P92" s="31">
        <v>876</v>
      </c>
    </row>
    <row r="93" spans="1:16" ht="15">
      <c r="A93" s="17"/>
      <c r="B93" s="13" t="s">
        <v>18</v>
      </c>
      <c r="C93" s="25"/>
      <c r="D93" s="25">
        <v>374</v>
      </c>
      <c r="E93" s="25"/>
      <c r="F93" s="24"/>
      <c r="G93" s="24"/>
      <c r="H93" s="24"/>
      <c r="I93" s="24">
        <v>374</v>
      </c>
      <c r="J93" s="24"/>
      <c r="K93" s="25"/>
      <c r="L93" s="25"/>
      <c r="M93" s="25"/>
      <c r="N93" s="25"/>
      <c r="O93" s="25"/>
      <c r="P93" s="26"/>
    </row>
    <row r="94" spans="1:16" ht="15.75" thickBot="1">
      <c r="A94" s="18"/>
      <c r="B94" s="9" t="s">
        <v>19</v>
      </c>
      <c r="C94" s="28"/>
      <c r="D94" s="28"/>
      <c r="E94" s="28"/>
      <c r="F94" s="27">
        <f>SUM(F92:F93)</f>
        <v>932</v>
      </c>
      <c r="G94" s="27">
        <f>SUM(G92:G93)</f>
        <v>73</v>
      </c>
      <c r="H94" s="27">
        <f>SUM(H92:H93)</f>
        <v>16183</v>
      </c>
      <c r="I94" s="27">
        <f>SUM(I92:I93)</f>
        <v>550</v>
      </c>
      <c r="J94" s="27"/>
      <c r="K94" s="28"/>
      <c r="L94" s="28"/>
      <c r="M94" s="28"/>
      <c r="N94" s="28"/>
      <c r="O94" s="28"/>
      <c r="P94" s="29"/>
    </row>
    <row r="95" spans="1:16" ht="15">
      <c r="A95" s="19" t="s">
        <v>51</v>
      </c>
      <c r="B95" s="16" t="s">
        <v>69</v>
      </c>
      <c r="C95" s="30">
        <v>-2044</v>
      </c>
      <c r="D95" s="30"/>
      <c r="E95" s="30">
        <v>-2327</v>
      </c>
      <c r="F95" s="24"/>
      <c r="G95" s="24">
        <v>338</v>
      </c>
      <c r="H95" s="24">
        <v>110752</v>
      </c>
      <c r="I95" s="24">
        <v>152</v>
      </c>
      <c r="J95" s="24"/>
      <c r="K95" s="30"/>
      <c r="L95" s="30"/>
      <c r="M95" s="30">
        <v>9497</v>
      </c>
      <c r="N95" s="30">
        <v>10621</v>
      </c>
      <c r="O95" s="30">
        <v>1780</v>
      </c>
      <c r="P95" s="31">
        <v>3599</v>
      </c>
    </row>
    <row r="96" spans="1:16" ht="15">
      <c r="A96" s="17"/>
      <c r="B96" s="13" t="s">
        <v>18</v>
      </c>
      <c r="C96" s="25"/>
      <c r="D96" s="25"/>
      <c r="E96" s="25"/>
      <c r="F96" s="24"/>
      <c r="G96" s="24"/>
      <c r="H96" s="24"/>
      <c r="I96" s="24">
        <v>0</v>
      </c>
      <c r="J96" s="24"/>
      <c r="K96" s="25"/>
      <c r="L96" s="25"/>
      <c r="M96" s="25"/>
      <c r="N96" s="25"/>
      <c r="O96" s="25"/>
      <c r="P96" s="26"/>
    </row>
    <row r="97" spans="1:16" ht="15.75" thickBot="1">
      <c r="A97" s="18"/>
      <c r="B97" s="9" t="s">
        <v>19</v>
      </c>
      <c r="C97" s="28"/>
      <c r="D97" s="28"/>
      <c r="E97" s="28"/>
      <c r="F97" s="27">
        <f>SUM(F95:F96)</f>
        <v>0</v>
      </c>
      <c r="G97" s="27">
        <f>SUM(G95:G96)</f>
        <v>338</v>
      </c>
      <c r="H97" s="27">
        <f>SUM(H95:H96)</f>
        <v>110752</v>
      </c>
      <c r="I97" s="27">
        <f>SUM(I95:I96)</f>
        <v>152</v>
      </c>
      <c r="J97" s="27"/>
      <c r="K97" s="28"/>
      <c r="L97" s="28"/>
      <c r="M97" s="28"/>
      <c r="N97" s="28"/>
      <c r="O97" s="28"/>
      <c r="P97" s="29"/>
    </row>
    <row r="98" spans="1:16" ht="15">
      <c r="A98" s="19" t="s">
        <v>52</v>
      </c>
      <c r="B98" s="16" t="s">
        <v>69</v>
      </c>
      <c r="C98" s="30"/>
      <c r="D98" s="30"/>
      <c r="E98" s="30"/>
      <c r="F98" s="24">
        <v>0</v>
      </c>
      <c r="G98" s="24">
        <v>1037</v>
      </c>
      <c r="H98" s="24">
        <v>2</v>
      </c>
      <c r="I98" s="24">
        <v>1</v>
      </c>
      <c r="J98" s="24"/>
      <c r="K98" s="30"/>
      <c r="L98" s="30"/>
      <c r="M98" s="30"/>
      <c r="N98" s="30"/>
      <c r="O98" s="30"/>
      <c r="P98" s="31"/>
    </row>
    <row r="99" spans="1:16" ht="15">
      <c r="A99" s="17" t="s">
        <v>53</v>
      </c>
      <c r="B99" s="13" t="s">
        <v>18</v>
      </c>
      <c r="C99" s="25">
        <v>-679</v>
      </c>
      <c r="D99" s="25"/>
      <c r="E99" s="25"/>
      <c r="F99" s="24">
        <v>0</v>
      </c>
      <c r="G99" s="24">
        <v>0</v>
      </c>
      <c r="H99" s="24">
        <v>0</v>
      </c>
      <c r="I99" s="24">
        <v>0</v>
      </c>
      <c r="J99" s="24"/>
      <c r="K99" s="25"/>
      <c r="L99" s="25"/>
      <c r="M99" s="25">
        <v>873</v>
      </c>
      <c r="N99" s="25">
        <v>920</v>
      </c>
      <c r="O99" s="25">
        <v>0</v>
      </c>
      <c r="P99" s="26">
        <v>0</v>
      </c>
    </row>
    <row r="100" spans="1:16" ht="15.75" thickBot="1">
      <c r="A100" s="18"/>
      <c r="B100" s="9" t="s">
        <v>19</v>
      </c>
      <c r="C100" s="28"/>
      <c r="D100" s="28"/>
      <c r="E100" s="28"/>
      <c r="F100" s="27">
        <f>SUM(F98:F99)</f>
        <v>0</v>
      </c>
      <c r="G100" s="27">
        <f>SUM(G98:G99)</f>
        <v>1037</v>
      </c>
      <c r="H100" s="27">
        <f>SUM(H98:H99)</f>
        <v>2</v>
      </c>
      <c r="I100" s="27">
        <f>SUM(I98:I99)</f>
        <v>1</v>
      </c>
      <c r="J100" s="27"/>
      <c r="K100" s="28"/>
      <c r="L100" s="28"/>
      <c r="M100" s="28"/>
      <c r="N100" s="28"/>
      <c r="O100" s="28"/>
      <c r="P100" s="29"/>
    </row>
    <row r="101" spans="1:16" ht="15">
      <c r="A101" s="15" t="s">
        <v>54</v>
      </c>
      <c r="B101" s="4" t="s">
        <v>69</v>
      </c>
      <c r="C101" s="30"/>
      <c r="D101" s="22"/>
      <c r="E101" s="34"/>
      <c r="F101" s="24"/>
      <c r="G101" s="24">
        <v>42</v>
      </c>
      <c r="H101" s="24">
        <v>53720</v>
      </c>
      <c r="I101" s="24"/>
      <c r="J101" s="24" t="s">
        <v>70</v>
      </c>
      <c r="K101" s="30"/>
      <c r="L101" s="30"/>
      <c r="M101" s="30">
        <v>1212</v>
      </c>
      <c r="N101" s="30">
        <v>1040</v>
      </c>
      <c r="O101" s="30">
        <v>2287</v>
      </c>
      <c r="P101" s="31">
        <v>1615</v>
      </c>
    </row>
    <row r="102" spans="1:16" ht="15">
      <c r="A102" s="17"/>
      <c r="B102" s="12" t="s">
        <v>18</v>
      </c>
      <c r="C102" s="25"/>
      <c r="D102" s="25">
        <v>279</v>
      </c>
      <c r="E102" s="34">
        <v>-3278</v>
      </c>
      <c r="F102" s="24"/>
      <c r="G102" s="24"/>
      <c r="H102" s="24"/>
      <c r="I102" s="24">
        <v>0</v>
      </c>
      <c r="J102" s="24">
        <v>279</v>
      </c>
      <c r="K102" s="25"/>
      <c r="L102" s="25"/>
      <c r="M102" s="25"/>
      <c r="N102" s="25"/>
      <c r="O102" s="25"/>
      <c r="P102" s="26"/>
    </row>
    <row r="103" spans="1:16" ht="15.75" thickBot="1">
      <c r="A103" s="18"/>
      <c r="B103" s="56" t="s">
        <v>19</v>
      </c>
      <c r="C103" s="28"/>
      <c r="D103" s="28"/>
      <c r="E103" s="35"/>
      <c r="F103" s="27"/>
      <c r="G103" s="27">
        <v>42</v>
      </c>
      <c r="H103" s="27">
        <v>53720</v>
      </c>
      <c r="I103" s="27">
        <v>0</v>
      </c>
      <c r="J103" s="27"/>
      <c r="K103" s="28"/>
      <c r="L103" s="28"/>
      <c r="M103" s="28"/>
      <c r="N103" s="28"/>
      <c r="O103" s="28"/>
      <c r="P103" s="29"/>
    </row>
    <row r="104" spans="1:16" ht="15">
      <c r="A104" s="17" t="s">
        <v>55</v>
      </c>
      <c r="B104" s="16" t="s">
        <v>69</v>
      </c>
      <c r="C104" s="30"/>
      <c r="D104" s="30"/>
      <c r="E104" s="30"/>
      <c r="F104" s="24">
        <v>107</v>
      </c>
      <c r="G104" s="24">
        <v>444</v>
      </c>
      <c r="H104" s="24">
        <v>50963</v>
      </c>
      <c r="I104" s="24">
        <v>0</v>
      </c>
      <c r="J104" s="24"/>
      <c r="K104" s="30"/>
      <c r="L104" s="30"/>
      <c r="M104" s="30">
        <v>688</v>
      </c>
      <c r="N104" s="30">
        <v>382</v>
      </c>
      <c r="O104" s="30">
        <v>2761</v>
      </c>
      <c r="P104" s="31">
        <v>2216</v>
      </c>
    </row>
    <row r="105" spans="1:16" ht="15">
      <c r="A105" s="17" t="s">
        <v>56</v>
      </c>
      <c r="B105" s="13" t="s">
        <v>18</v>
      </c>
      <c r="C105" s="25"/>
      <c r="D105" s="25">
        <v>817</v>
      </c>
      <c r="E105" s="25"/>
      <c r="F105" s="24">
        <v>163</v>
      </c>
      <c r="G105" s="24"/>
      <c r="H105" s="24"/>
      <c r="I105" s="24">
        <v>654</v>
      </c>
      <c r="J105" s="24"/>
      <c r="K105" s="25"/>
      <c r="L105" s="25"/>
      <c r="M105" s="25"/>
      <c r="N105" s="25"/>
      <c r="O105" s="25"/>
      <c r="P105" s="26"/>
    </row>
    <row r="106" spans="1:16" ht="15.75" thickBot="1">
      <c r="A106" s="18"/>
      <c r="B106" s="9" t="s">
        <v>19</v>
      </c>
      <c r="C106" s="28"/>
      <c r="D106" s="28"/>
      <c r="E106" s="28"/>
      <c r="F106" s="27">
        <f>SUM(F104:F105)</f>
        <v>270</v>
      </c>
      <c r="G106" s="27">
        <v>444</v>
      </c>
      <c r="H106" s="27">
        <v>50963</v>
      </c>
      <c r="I106" s="27">
        <f>SUM(I104:I105)</f>
        <v>654</v>
      </c>
      <c r="J106" s="27"/>
      <c r="K106" s="28"/>
      <c r="L106" s="28"/>
      <c r="M106" s="28"/>
      <c r="N106" s="28"/>
      <c r="O106" s="28"/>
      <c r="P106" s="29"/>
    </row>
    <row r="107" spans="1:16" ht="15">
      <c r="A107" s="19" t="s">
        <v>57</v>
      </c>
      <c r="B107" s="16" t="s">
        <v>69</v>
      </c>
      <c r="C107" s="30"/>
      <c r="D107" s="30"/>
      <c r="E107" s="30"/>
      <c r="F107" s="24"/>
      <c r="G107" s="24">
        <v>71</v>
      </c>
      <c r="H107" s="24">
        <v>65970</v>
      </c>
      <c r="I107" s="24">
        <v>0</v>
      </c>
      <c r="J107" s="24" t="s">
        <v>70</v>
      </c>
      <c r="K107" s="30"/>
      <c r="L107" s="30"/>
      <c r="M107" s="30">
        <v>1682</v>
      </c>
      <c r="N107" s="30">
        <v>1744</v>
      </c>
      <c r="O107" s="30">
        <v>1980</v>
      </c>
      <c r="P107" s="31">
        <v>2299</v>
      </c>
    </row>
    <row r="108" spans="1:16" ht="15">
      <c r="A108" s="17" t="s">
        <v>58</v>
      </c>
      <c r="B108" s="13" t="s">
        <v>18</v>
      </c>
      <c r="C108" s="25"/>
      <c r="D108" s="25">
        <v>248</v>
      </c>
      <c r="E108" s="25">
        <v>-572</v>
      </c>
      <c r="F108" s="24"/>
      <c r="G108" s="24"/>
      <c r="H108" s="24"/>
      <c r="I108" s="24">
        <v>0</v>
      </c>
      <c r="J108" s="24">
        <v>248</v>
      </c>
      <c r="K108" s="25"/>
      <c r="L108" s="25"/>
      <c r="M108" s="25"/>
      <c r="N108" s="25"/>
      <c r="O108" s="25"/>
      <c r="P108" s="26"/>
    </row>
    <row r="109" spans="1:16" ht="15.75" thickBot="1">
      <c r="A109" s="18"/>
      <c r="B109" s="9" t="s">
        <v>19</v>
      </c>
      <c r="C109" s="28"/>
      <c r="D109" s="28"/>
      <c r="E109" s="28"/>
      <c r="F109" s="27"/>
      <c r="G109" s="27">
        <v>71</v>
      </c>
      <c r="H109" s="27">
        <v>65970</v>
      </c>
      <c r="I109" s="27">
        <v>0</v>
      </c>
      <c r="J109" s="27"/>
      <c r="K109" s="28"/>
      <c r="L109" s="28"/>
      <c r="M109" s="28"/>
      <c r="N109" s="28"/>
      <c r="O109" s="28"/>
      <c r="P109" s="29"/>
    </row>
    <row r="110" spans="1:16" ht="15">
      <c r="A110" s="19" t="s">
        <v>59</v>
      </c>
      <c r="B110" s="16" t="s">
        <v>69</v>
      </c>
      <c r="C110" s="30"/>
      <c r="D110" s="22"/>
      <c r="E110" s="34"/>
      <c r="F110" s="24"/>
      <c r="G110" s="24">
        <v>1331</v>
      </c>
      <c r="H110" s="24">
        <v>633768</v>
      </c>
      <c r="I110" s="24"/>
      <c r="J110" s="24"/>
      <c r="K110" s="30"/>
      <c r="L110" s="30"/>
      <c r="M110" s="30">
        <v>5846</v>
      </c>
      <c r="N110" s="30">
        <v>6888</v>
      </c>
      <c r="O110" s="30">
        <v>13822</v>
      </c>
      <c r="P110" s="31">
        <v>17642</v>
      </c>
    </row>
    <row r="111" spans="1:16" ht="15">
      <c r="A111" s="17" t="s">
        <v>60</v>
      </c>
      <c r="B111" s="13" t="s">
        <v>18</v>
      </c>
      <c r="C111" s="25"/>
      <c r="D111" s="25"/>
      <c r="E111" s="34"/>
      <c r="F111" s="24"/>
      <c r="G111" s="24"/>
      <c r="H111" s="24"/>
      <c r="I111" s="24"/>
      <c r="J111" s="24"/>
      <c r="K111" s="25"/>
      <c r="L111" s="25"/>
      <c r="M111" s="25"/>
      <c r="N111" s="25"/>
      <c r="O111" s="25"/>
      <c r="P111" s="26"/>
    </row>
    <row r="112" spans="1:16" ht="15.75" thickBot="1">
      <c r="A112" s="18"/>
      <c r="B112" s="9" t="s">
        <v>19</v>
      </c>
      <c r="C112" s="28"/>
      <c r="D112" s="28"/>
      <c r="E112" s="35"/>
      <c r="F112" s="27"/>
      <c r="G112" s="27">
        <f>SUM(G110:G111)</f>
        <v>1331</v>
      </c>
      <c r="H112" s="27">
        <f>SUM(H110:H111)</f>
        <v>633768</v>
      </c>
      <c r="I112" s="27"/>
      <c r="J112" s="27"/>
      <c r="K112" s="28"/>
      <c r="L112" s="28"/>
      <c r="M112" s="28"/>
      <c r="N112" s="28"/>
      <c r="O112" s="28"/>
      <c r="P112" s="29"/>
    </row>
    <row r="114" ht="15.75">
      <c r="A114" s="39"/>
    </row>
    <row r="115" ht="15.75">
      <c r="A115" s="39" t="s">
        <v>71</v>
      </c>
    </row>
  </sheetData>
  <mergeCells count="3">
    <mergeCell ref="A43:P43"/>
    <mergeCell ref="A1:P1"/>
    <mergeCell ref="A83:P83"/>
  </mergeCells>
  <printOptions horizontalCentered="1"/>
  <pageMargins left="0.5905511811023623" right="0.5905511811023623" top="0.984251968503937" bottom="0.5511811023622047" header="0.5118110236220472" footer="0.5118110236220472"/>
  <pageSetup fitToHeight="3" horizontalDpi="96" verticalDpi="96" orientation="landscape" paperSize="9" scale="59" r:id="rId1"/>
  <rowBreaks count="2" manualBreakCount="2">
    <brk id="42" max="15" man="1"/>
    <brk id="8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2001-04-13T07:39:26Z</cp:lastPrinted>
  <dcterms:created xsi:type="dcterms:W3CDTF">1999-12-06T10:00:56Z</dcterms:created>
  <dcterms:modified xsi:type="dcterms:W3CDTF">2011-10-31T15:13:39Z</dcterms:modified>
  <cp:category/>
  <cp:version/>
  <cp:contentType/>
  <cp:contentStatus/>
</cp:coreProperties>
</file>