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330" windowHeight="4635" tabRatio="601"/>
  </bookViews>
  <sheets>
    <sheet name="ZÚ p.o." sheetId="8" r:id="rId1"/>
  </sheets>
  <definedNames>
    <definedName name="_xlnm.Print_Area" localSheetId="0">'ZÚ p.o.'!$A$1:$D$43</definedName>
  </definedNames>
  <calcPr calcId="125725"/>
</workbook>
</file>

<file path=xl/calcChain.xml><?xml version="1.0" encoding="utf-8"?>
<calcChain xmlns="http://schemas.openxmlformats.org/spreadsheetml/2006/main">
  <c r="B40" i="8"/>
  <c r="C14"/>
  <c r="C13"/>
  <c r="C12"/>
  <c r="F6" l="1"/>
  <c r="C40"/>
  <c r="D40"/>
  <c r="G8"/>
  <c r="G11"/>
  <c r="G12"/>
  <c r="G13"/>
  <c r="G14"/>
  <c r="G15"/>
  <c r="G16"/>
  <c r="G17"/>
  <c r="G18"/>
  <c r="G19"/>
  <c r="G20"/>
  <c r="G21"/>
  <c r="G22"/>
  <c r="G23"/>
  <c r="G24"/>
  <c r="G25"/>
  <c r="G26"/>
  <c r="G33"/>
  <c r="G36"/>
  <c r="G37"/>
  <c r="G38"/>
  <c r="G39"/>
  <c r="G6"/>
  <c r="F8"/>
  <c r="G9"/>
  <c r="F9"/>
  <c r="G10"/>
  <c r="F10"/>
  <c r="F11"/>
  <c r="F12"/>
  <c r="F13"/>
  <c r="F14"/>
  <c r="F15"/>
  <c r="F16"/>
  <c r="F17"/>
  <c r="F18"/>
  <c r="F19"/>
  <c r="F20"/>
  <c r="F21"/>
  <c r="F22"/>
  <c r="F23"/>
  <c r="F24"/>
  <c r="F25"/>
  <c r="F26"/>
  <c r="G27"/>
  <c r="F27"/>
  <c r="G28"/>
  <c r="F28"/>
  <c r="G29"/>
  <c r="F29"/>
  <c r="F30"/>
  <c r="G31"/>
  <c r="F31"/>
  <c r="G32"/>
  <c r="F32"/>
  <c r="F33"/>
  <c r="F34"/>
  <c r="G35"/>
  <c r="F35"/>
  <c r="F36"/>
  <c r="F37"/>
  <c r="F38"/>
  <c r="F39"/>
  <c r="G7"/>
  <c r="G34"/>
  <c r="F7"/>
  <c r="G40" l="1"/>
  <c r="F40"/>
</calcChain>
</file>

<file path=xl/sharedStrings.xml><?xml version="1.0" encoding="utf-8"?>
<sst xmlns="http://schemas.openxmlformats.org/spreadsheetml/2006/main" count="45" uniqueCount="44">
  <si>
    <t>Název příspěvkové organizace</t>
  </si>
  <si>
    <t>Výsledek</t>
  </si>
  <si>
    <t>Veřejná zeleň města Brna</t>
  </si>
  <si>
    <t>Správa hřbitovů města Brna</t>
  </si>
  <si>
    <t>Nemocnice Milosrdných bratří</t>
  </si>
  <si>
    <t>Domov pro seniory Okružní</t>
  </si>
  <si>
    <t>Domov pro seniory Podpěrova</t>
  </si>
  <si>
    <t>Domov pro seniory Vychodilova</t>
  </si>
  <si>
    <t>Domov pro seniory Foltýnova</t>
  </si>
  <si>
    <t>Domov pro seniory Kosmonautů</t>
  </si>
  <si>
    <t>Domov pro seniory Kociánka</t>
  </si>
  <si>
    <t>Domov pro seniory Nopova</t>
  </si>
  <si>
    <t>Domov pro seniory Věstonická</t>
  </si>
  <si>
    <t>Domov pro seniory Holásecká</t>
  </si>
  <si>
    <t>Městské divadlo Brno</t>
  </si>
  <si>
    <t>Filharmonie Brno</t>
  </si>
  <si>
    <t>Knihovna Jiřího Mahena v Brně</t>
  </si>
  <si>
    <t>Muzeum města Brna</t>
  </si>
  <si>
    <t>Dům umění města Brna</t>
  </si>
  <si>
    <t>Národní divadlo Brno</t>
  </si>
  <si>
    <t>Centrum experimentálního divadla</t>
  </si>
  <si>
    <t>Centrum sociálních služeb</t>
  </si>
  <si>
    <t>Divadlo Radost</t>
  </si>
  <si>
    <t>Hvězdárna a planetárium Brno</t>
  </si>
  <si>
    <t>Mateřská škola Brno, Štolcova</t>
  </si>
  <si>
    <t>Waldorfská ZŠ a MŠ Brno, Plovdivská</t>
  </si>
  <si>
    <t>Úrazová nemocnice v Brně</t>
  </si>
  <si>
    <t>Domov pro seniory Koniklecová</t>
  </si>
  <si>
    <t>Domov pro seniory Mikuláškovo náměstí</t>
  </si>
  <si>
    <t>CELKEM</t>
  </si>
  <si>
    <t>hospodaření po zdanění</t>
  </si>
  <si>
    <t>Turistické informační centrum města Brna</t>
  </si>
  <si>
    <t>do fondu odměn</t>
  </si>
  <si>
    <t>do rezervního fondu</t>
  </si>
  <si>
    <t>Chovánek - dětské centrum rodinného typu</t>
  </si>
  <si>
    <t>Mateřská škola Brno, Veslařská</t>
  </si>
  <si>
    <t>Základní škola Brno, Čejkovická</t>
  </si>
  <si>
    <t>(v Kč a hal.)</t>
  </si>
  <si>
    <t>Výsledky hospodaření příspěvkových organizací, zřízených městem, za rok 2013</t>
  </si>
  <si>
    <t>Zoo Brno a stanice zájmových činností</t>
  </si>
  <si>
    <t>Sdružení zdravotnických zařízení II Brno*</t>
  </si>
  <si>
    <t>Centrum dětských odborných zdrav. služeb Brno*</t>
  </si>
  <si>
    <t>* - na základě rozhodnutí R6/111. schůze RMB ze dne 7.8.2013 byly obě organizace k 1.1.2014 sloučeny.</t>
  </si>
  <si>
    <t>Příděl</t>
  </si>
</sst>
</file>

<file path=xl/styles.xml><?xml version="1.0" encoding="utf-8"?>
<styleSheet xmlns="http://schemas.openxmlformats.org/spreadsheetml/2006/main">
  <numFmts count="1">
    <numFmt numFmtId="8" formatCode="#,##0.00\ &quot;Kč&quot;;[Red]\-#,##0.00\ &quot;Kč&quot;"/>
  </numFmts>
  <fonts count="8">
    <font>
      <sz val="10"/>
      <name val="Arial CE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Fill="1"/>
    <xf numFmtId="4" fontId="3" fillId="0" borderId="0" xfId="0" applyNumberFormat="1" applyFont="1" applyFill="1"/>
    <xf numFmtId="2" fontId="3" fillId="0" borderId="0" xfId="0" applyNumberFormat="1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shrinkToFit="1"/>
    </xf>
    <xf numFmtId="4" fontId="3" fillId="0" borderId="18" xfId="0" applyNumberFormat="1" applyFont="1" applyFill="1" applyBorder="1"/>
    <xf numFmtId="4" fontId="3" fillId="0" borderId="8" xfId="0" applyNumberFormat="1" applyFont="1" applyFill="1" applyBorder="1"/>
    <xf numFmtId="4" fontId="3" fillId="0" borderId="1" xfId="0" applyNumberFormat="1" applyFont="1" applyFill="1" applyBorder="1"/>
    <xf numFmtId="4" fontId="3" fillId="0" borderId="9" xfId="0" applyNumberFormat="1" applyFont="1" applyFill="1" applyBorder="1"/>
    <xf numFmtId="4" fontId="3" fillId="0" borderId="14" xfId="0" applyNumberFormat="1" applyFont="1" applyFill="1" applyBorder="1"/>
    <xf numFmtId="8" fontId="3" fillId="0" borderId="0" xfId="0" applyNumberFormat="1" applyFont="1" applyFill="1"/>
    <xf numFmtId="4" fontId="3" fillId="0" borderId="11" xfId="0" applyNumberFormat="1" applyFont="1" applyFill="1" applyBorder="1"/>
    <xf numFmtId="4" fontId="3" fillId="0" borderId="12" xfId="0" applyNumberFormat="1" applyFont="1" applyFill="1" applyBorder="1"/>
    <xf numFmtId="4" fontId="3" fillId="0" borderId="23" xfId="0" applyNumberFormat="1" applyFont="1" applyFill="1" applyBorder="1"/>
    <xf numFmtId="4" fontId="3" fillId="0" borderId="19" xfId="0" applyNumberFormat="1" applyFont="1" applyFill="1" applyBorder="1"/>
    <xf numFmtId="0" fontId="2" fillId="0" borderId="24" xfId="0" applyFont="1" applyFill="1" applyBorder="1"/>
    <xf numFmtId="4" fontId="2" fillId="0" borderId="25" xfId="0" applyNumberFormat="1" applyFont="1" applyFill="1" applyBorder="1"/>
    <xf numFmtId="4" fontId="2" fillId="0" borderId="26" xfId="0" applyNumberFormat="1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5" xfId="0" applyFont="1" applyFill="1" applyBorder="1"/>
    <xf numFmtId="0" fontId="3" fillId="0" borderId="13" xfId="0" applyFont="1" applyFill="1" applyBorder="1"/>
    <xf numFmtId="0" fontId="3" fillId="0" borderId="16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10" xfId="0" applyFont="1" applyFill="1" applyBorder="1"/>
    <xf numFmtId="0" fontId="3" fillId="0" borderId="22" xfId="0" applyFont="1" applyFill="1" applyBorder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abSelected="1" zoomScaleNormal="100" workbookViewId="0">
      <pane ySplit="5" topLeftCell="A6" activePane="bottomLeft" state="frozen"/>
      <selection pane="bottomLeft" activeCell="A4" sqref="A4:A5"/>
    </sheetView>
  </sheetViews>
  <sheetFormatPr defaultRowHeight="12.75"/>
  <cols>
    <col min="1" max="1" width="41.140625" style="1" customWidth="1"/>
    <col min="2" max="2" width="23" style="1" customWidth="1"/>
    <col min="3" max="3" width="20" style="1" customWidth="1"/>
    <col min="4" max="4" width="20.140625" style="1" customWidth="1"/>
    <col min="5" max="5" width="9.140625" style="1"/>
    <col min="6" max="6" width="12.140625" style="1" hidden="1" customWidth="1"/>
    <col min="7" max="10" width="0" style="1" hidden="1" customWidth="1"/>
    <col min="11" max="11" width="8.5703125" style="1" hidden="1" customWidth="1"/>
    <col min="12" max="16384" width="9.140625" style="1"/>
  </cols>
  <sheetData>
    <row r="1" spans="1:9" ht="17.25" customHeight="1">
      <c r="A1" s="34" t="s">
        <v>38</v>
      </c>
      <c r="B1" s="34"/>
      <c r="C1" s="34"/>
      <c r="D1" s="34"/>
    </row>
    <row r="2" spans="1:9" ht="10.5" customHeight="1">
      <c r="A2" s="4"/>
      <c r="B2" s="4"/>
      <c r="C2" s="4"/>
      <c r="D2" s="4"/>
    </row>
    <row r="3" spans="1:9" ht="12" customHeight="1" thickBot="1">
      <c r="D3" s="5" t="s">
        <v>37</v>
      </c>
    </row>
    <row r="4" spans="1:9" s="6" customFormat="1" ht="15" customHeight="1">
      <c r="A4" s="35" t="s">
        <v>0</v>
      </c>
      <c r="B4" s="7" t="s">
        <v>1</v>
      </c>
      <c r="C4" s="7" t="s">
        <v>43</v>
      </c>
      <c r="D4" s="22" t="s">
        <v>43</v>
      </c>
    </row>
    <row r="5" spans="1:9" s="6" customFormat="1" ht="15" customHeight="1" thickBot="1">
      <c r="A5" s="36"/>
      <c r="B5" s="8" t="s">
        <v>30</v>
      </c>
      <c r="C5" s="23" t="s">
        <v>33</v>
      </c>
      <c r="D5" s="24" t="s">
        <v>32</v>
      </c>
    </row>
    <row r="6" spans="1:9" ht="27" customHeight="1">
      <c r="A6" s="25" t="s">
        <v>31</v>
      </c>
      <c r="B6" s="9">
        <v>1041168.43</v>
      </c>
      <c r="C6" s="10">
        <v>1034401.9</v>
      </c>
      <c r="D6" s="11">
        <v>6766.53</v>
      </c>
      <c r="F6" s="2">
        <f>B6-C6-D6</f>
        <v>2.8194335754960775E-11</v>
      </c>
      <c r="G6" s="3">
        <f>D6/B6*100</f>
        <v>0.64989773076388802</v>
      </c>
    </row>
    <row r="7" spans="1:9" ht="22.5" customHeight="1">
      <c r="A7" s="26" t="s">
        <v>3</v>
      </c>
      <c r="B7" s="10">
        <v>193500.94</v>
      </c>
      <c r="C7" s="12">
        <v>39500.94</v>
      </c>
      <c r="D7" s="13">
        <v>154000</v>
      </c>
      <c r="F7" s="2">
        <f t="shared" ref="F7:F40" si="0">B7-C7-D7</f>
        <v>0</v>
      </c>
      <c r="G7" s="3">
        <f t="shared" ref="G7:G40" si="1">D7/B7*100</f>
        <v>79.586176687307059</v>
      </c>
    </row>
    <row r="8" spans="1:9" ht="22.5" customHeight="1">
      <c r="A8" s="27" t="s">
        <v>39</v>
      </c>
      <c r="B8" s="12">
        <v>14494.51</v>
      </c>
      <c r="C8" s="12">
        <v>13494.51</v>
      </c>
      <c r="D8" s="13">
        <v>1000</v>
      </c>
      <c r="F8" s="2">
        <f t="shared" si="0"/>
        <v>0</v>
      </c>
      <c r="G8" s="3">
        <f t="shared" si="1"/>
        <v>6.8991638903281309</v>
      </c>
    </row>
    <row r="9" spans="1:9" ht="22.5" customHeight="1">
      <c r="A9" s="28" t="s">
        <v>2</v>
      </c>
      <c r="B9" s="10">
        <v>1336515.1000000001</v>
      </c>
      <c r="C9" s="10">
        <v>267303.02</v>
      </c>
      <c r="D9" s="11">
        <v>1069212.08</v>
      </c>
      <c r="F9" s="2">
        <f t="shared" si="0"/>
        <v>0</v>
      </c>
      <c r="G9" s="3">
        <f t="shared" si="1"/>
        <v>80</v>
      </c>
    </row>
    <row r="10" spans="1:9" ht="22.5" customHeight="1">
      <c r="A10" s="29" t="s">
        <v>40</v>
      </c>
      <c r="B10" s="10">
        <v>1853101.32</v>
      </c>
      <c r="C10" s="10">
        <v>453101.32</v>
      </c>
      <c r="D10" s="11">
        <v>1400000</v>
      </c>
      <c r="F10" s="2">
        <f t="shared" si="0"/>
        <v>0</v>
      </c>
      <c r="G10" s="3">
        <f t="shared" si="1"/>
        <v>75.549026105059383</v>
      </c>
    </row>
    <row r="11" spans="1:9" ht="22.5" customHeight="1">
      <c r="A11" s="30" t="s">
        <v>41</v>
      </c>
      <c r="B11" s="12">
        <v>937401.28</v>
      </c>
      <c r="C11" s="10">
        <v>187480.28</v>
      </c>
      <c r="D11" s="11">
        <v>749921</v>
      </c>
      <c r="F11" s="2">
        <f t="shared" si="0"/>
        <v>0</v>
      </c>
      <c r="G11" s="3">
        <f t="shared" si="1"/>
        <v>79.999997439730393</v>
      </c>
    </row>
    <row r="12" spans="1:9" ht="22.5" customHeight="1">
      <c r="A12" s="29" t="s">
        <v>4</v>
      </c>
      <c r="B12" s="10">
        <v>72986.850000000006</v>
      </c>
      <c r="C12" s="10">
        <f>B12</f>
        <v>72986.850000000006</v>
      </c>
      <c r="D12" s="11"/>
      <c r="F12" s="2">
        <f t="shared" si="0"/>
        <v>0</v>
      </c>
      <c r="G12" s="3">
        <f t="shared" si="1"/>
        <v>0</v>
      </c>
    </row>
    <row r="13" spans="1:9" ht="22.5" customHeight="1">
      <c r="A13" s="29" t="s">
        <v>26</v>
      </c>
      <c r="B13" s="10">
        <v>17887</v>
      </c>
      <c r="C13" s="10">
        <f>B13</f>
        <v>17887</v>
      </c>
      <c r="D13" s="11"/>
      <c r="F13" s="2">
        <f t="shared" si="0"/>
        <v>0</v>
      </c>
      <c r="G13" s="3">
        <f t="shared" si="1"/>
        <v>0</v>
      </c>
      <c r="I13" s="14"/>
    </row>
    <row r="14" spans="1:9" ht="22.5" customHeight="1">
      <c r="A14" s="29" t="s">
        <v>34</v>
      </c>
      <c r="B14" s="12">
        <v>2233332.7599999998</v>
      </c>
      <c r="C14" s="10">
        <f>B14</f>
        <v>2233332.7599999998</v>
      </c>
      <c r="D14" s="11"/>
      <c r="F14" s="2">
        <f t="shared" si="0"/>
        <v>0</v>
      </c>
      <c r="G14" s="3">
        <f t="shared" si="1"/>
        <v>0</v>
      </c>
    </row>
    <row r="15" spans="1:9" ht="22.5" customHeight="1">
      <c r="A15" s="29" t="s">
        <v>21</v>
      </c>
      <c r="B15" s="10">
        <v>133218.44</v>
      </c>
      <c r="C15" s="10">
        <v>133218.44</v>
      </c>
      <c r="D15" s="11"/>
      <c r="F15" s="2">
        <f t="shared" si="0"/>
        <v>0</v>
      </c>
      <c r="G15" s="3">
        <f t="shared" si="1"/>
        <v>0</v>
      </c>
    </row>
    <row r="16" spans="1:9" ht="22.5" customHeight="1">
      <c r="A16" s="29" t="s">
        <v>10</v>
      </c>
      <c r="B16" s="10">
        <v>19744.02</v>
      </c>
      <c r="C16" s="10">
        <v>19744.02</v>
      </c>
      <c r="D16" s="11"/>
      <c r="F16" s="2">
        <f t="shared" si="0"/>
        <v>0</v>
      </c>
      <c r="G16" s="3">
        <f t="shared" si="1"/>
        <v>0</v>
      </c>
    </row>
    <row r="17" spans="1:7" ht="22.5" customHeight="1">
      <c r="A17" s="29" t="s">
        <v>9</v>
      </c>
      <c r="B17" s="12">
        <v>186277.69</v>
      </c>
      <c r="C17" s="10">
        <v>37255.54</v>
      </c>
      <c r="D17" s="11">
        <v>149022.15</v>
      </c>
      <c r="F17" s="2">
        <f t="shared" si="0"/>
        <v>0</v>
      </c>
      <c r="G17" s="3">
        <f t="shared" si="1"/>
        <v>79.999998926334115</v>
      </c>
    </row>
    <row r="18" spans="1:7" ht="22.5" customHeight="1">
      <c r="A18" s="29" t="s">
        <v>11</v>
      </c>
      <c r="B18" s="10">
        <v>268510.51</v>
      </c>
      <c r="C18" s="10">
        <v>268510.51</v>
      </c>
      <c r="D18" s="11"/>
      <c r="F18" s="2">
        <f t="shared" si="0"/>
        <v>0</v>
      </c>
      <c r="G18" s="3">
        <f t="shared" si="1"/>
        <v>0</v>
      </c>
    </row>
    <row r="19" spans="1:7" ht="22.5" customHeight="1">
      <c r="A19" s="29" t="s">
        <v>12</v>
      </c>
      <c r="B19" s="10">
        <v>42214.76</v>
      </c>
      <c r="C19" s="10">
        <v>42214.76</v>
      </c>
      <c r="D19" s="11"/>
      <c r="F19" s="2">
        <f t="shared" si="0"/>
        <v>0</v>
      </c>
      <c r="G19" s="3">
        <f t="shared" si="1"/>
        <v>0</v>
      </c>
    </row>
    <row r="20" spans="1:7" ht="22.5" customHeight="1">
      <c r="A20" s="29" t="s">
        <v>8</v>
      </c>
      <c r="B20" s="12">
        <v>347148.98</v>
      </c>
      <c r="C20" s="10">
        <v>280000</v>
      </c>
      <c r="D20" s="11">
        <v>67148.98</v>
      </c>
      <c r="F20" s="2">
        <f t="shared" si="0"/>
        <v>0</v>
      </c>
      <c r="G20" s="3">
        <f t="shared" si="1"/>
        <v>19.342986403128709</v>
      </c>
    </row>
    <row r="21" spans="1:7" ht="22.5" customHeight="1">
      <c r="A21" s="29" t="s">
        <v>27</v>
      </c>
      <c r="B21" s="10">
        <v>137173.26</v>
      </c>
      <c r="C21" s="10">
        <v>137173.26</v>
      </c>
      <c r="D21" s="11"/>
      <c r="F21" s="2">
        <f t="shared" si="0"/>
        <v>0</v>
      </c>
      <c r="G21" s="3">
        <f t="shared" si="1"/>
        <v>0</v>
      </c>
    </row>
    <row r="22" spans="1:7" ht="22.5" customHeight="1">
      <c r="A22" s="29" t="s">
        <v>5</v>
      </c>
      <c r="B22" s="10">
        <v>112087.48</v>
      </c>
      <c r="C22" s="10">
        <v>112087.48</v>
      </c>
      <c r="D22" s="11"/>
      <c r="F22" s="2">
        <f t="shared" si="0"/>
        <v>0</v>
      </c>
      <c r="G22" s="3">
        <f t="shared" si="1"/>
        <v>0</v>
      </c>
    </row>
    <row r="23" spans="1:7" ht="22.5" customHeight="1">
      <c r="A23" s="29" t="s">
        <v>6</v>
      </c>
      <c r="B23" s="12">
        <v>85176.83</v>
      </c>
      <c r="C23" s="10">
        <v>85176.83</v>
      </c>
      <c r="D23" s="11"/>
      <c r="F23" s="2">
        <f t="shared" si="0"/>
        <v>0</v>
      </c>
      <c r="G23" s="3">
        <f t="shared" si="1"/>
        <v>0</v>
      </c>
    </row>
    <row r="24" spans="1:7" ht="22.5" customHeight="1">
      <c r="A24" s="29" t="s">
        <v>7</v>
      </c>
      <c r="B24" s="10">
        <v>196148.32</v>
      </c>
      <c r="C24" s="10">
        <v>196148.32</v>
      </c>
      <c r="D24" s="11"/>
      <c r="F24" s="2">
        <f t="shared" si="0"/>
        <v>0</v>
      </c>
      <c r="G24" s="3">
        <f t="shared" si="1"/>
        <v>0</v>
      </c>
    </row>
    <row r="25" spans="1:7" ht="22.5" customHeight="1">
      <c r="A25" s="29" t="s">
        <v>28</v>
      </c>
      <c r="B25" s="10">
        <v>74005.710000000006</v>
      </c>
      <c r="C25" s="10">
        <v>74005.710000000006</v>
      </c>
      <c r="D25" s="11"/>
      <c r="F25" s="2">
        <f t="shared" si="0"/>
        <v>0</v>
      </c>
      <c r="G25" s="3">
        <f t="shared" si="1"/>
        <v>0</v>
      </c>
    </row>
    <row r="26" spans="1:7" ht="22.5" customHeight="1">
      <c r="A26" s="29" t="s">
        <v>13</v>
      </c>
      <c r="B26" s="12">
        <v>47909.21</v>
      </c>
      <c r="C26" s="10">
        <v>9582.2099999999991</v>
      </c>
      <c r="D26" s="11">
        <v>38327</v>
      </c>
      <c r="F26" s="2">
        <f t="shared" si="0"/>
        <v>0</v>
      </c>
      <c r="G26" s="3">
        <f t="shared" si="1"/>
        <v>79.999231880467249</v>
      </c>
    </row>
    <row r="27" spans="1:7" ht="22.5" customHeight="1">
      <c r="A27" s="29" t="s">
        <v>19</v>
      </c>
      <c r="B27" s="10">
        <v>-9479972.5500000007</v>
      </c>
      <c r="C27" s="10"/>
      <c r="D27" s="11"/>
      <c r="F27" s="2">
        <f t="shared" si="0"/>
        <v>-9479972.5500000007</v>
      </c>
      <c r="G27" s="3">
        <f t="shared" si="1"/>
        <v>0</v>
      </c>
    </row>
    <row r="28" spans="1:7" ht="22.5" customHeight="1">
      <c r="A28" s="29" t="s">
        <v>20</v>
      </c>
      <c r="B28" s="10">
        <v>132424.22</v>
      </c>
      <c r="C28" s="10">
        <v>27424.22</v>
      </c>
      <c r="D28" s="11">
        <v>105000</v>
      </c>
      <c r="F28" s="2">
        <f t="shared" si="0"/>
        <v>0</v>
      </c>
      <c r="G28" s="3">
        <f t="shared" si="1"/>
        <v>79.290631275759068</v>
      </c>
    </row>
    <row r="29" spans="1:7" ht="22.5" customHeight="1">
      <c r="A29" s="29" t="s">
        <v>14</v>
      </c>
      <c r="B29" s="12">
        <v>8329.74</v>
      </c>
      <c r="C29" s="12">
        <v>8329.74</v>
      </c>
      <c r="D29" s="11"/>
      <c r="F29" s="2">
        <f t="shared" si="0"/>
        <v>0</v>
      </c>
      <c r="G29" s="3">
        <f t="shared" si="1"/>
        <v>0</v>
      </c>
    </row>
    <row r="30" spans="1:7" ht="22.5" customHeight="1">
      <c r="A30" s="29" t="s">
        <v>22</v>
      </c>
      <c r="B30" s="10">
        <v>0</v>
      </c>
      <c r="C30" s="10"/>
      <c r="D30" s="11"/>
      <c r="F30" s="2">
        <f t="shared" si="0"/>
        <v>0</v>
      </c>
      <c r="G30" s="3"/>
    </row>
    <row r="31" spans="1:7" ht="22.5" customHeight="1">
      <c r="A31" s="29" t="s">
        <v>15</v>
      </c>
      <c r="B31" s="10">
        <v>9224.24</v>
      </c>
      <c r="C31" s="10">
        <v>9224.24</v>
      </c>
      <c r="D31" s="11"/>
      <c r="F31" s="2">
        <f t="shared" si="0"/>
        <v>0</v>
      </c>
      <c r="G31" s="3">
        <f t="shared" si="1"/>
        <v>0</v>
      </c>
    </row>
    <row r="32" spans="1:7" ht="22.5" customHeight="1">
      <c r="A32" s="29" t="s">
        <v>16</v>
      </c>
      <c r="B32" s="12">
        <v>133698.56</v>
      </c>
      <c r="C32" s="12">
        <v>133698.56</v>
      </c>
      <c r="D32" s="11"/>
      <c r="F32" s="2">
        <f t="shared" si="0"/>
        <v>0</v>
      </c>
      <c r="G32" s="3">
        <f t="shared" si="1"/>
        <v>0</v>
      </c>
    </row>
    <row r="33" spans="1:7" ht="22.5" customHeight="1">
      <c r="A33" s="29" t="s">
        <v>17</v>
      </c>
      <c r="B33" s="10">
        <v>-1930829.16</v>
      </c>
      <c r="C33" s="10"/>
      <c r="D33" s="11"/>
      <c r="F33" s="2">
        <f t="shared" si="0"/>
        <v>-1930829.16</v>
      </c>
      <c r="G33" s="3">
        <f t="shared" si="1"/>
        <v>0</v>
      </c>
    </row>
    <row r="34" spans="1:7" ht="22.5" customHeight="1">
      <c r="A34" s="29" t="s">
        <v>18</v>
      </c>
      <c r="B34" s="10">
        <v>298374.92</v>
      </c>
      <c r="C34" s="10">
        <v>248374.92</v>
      </c>
      <c r="D34" s="11">
        <v>50000</v>
      </c>
      <c r="F34" s="2">
        <f t="shared" si="0"/>
        <v>0</v>
      </c>
      <c r="G34" s="3">
        <f t="shared" si="1"/>
        <v>16.757440605262669</v>
      </c>
    </row>
    <row r="35" spans="1:7" ht="22.5" customHeight="1">
      <c r="A35" s="26" t="s">
        <v>23</v>
      </c>
      <c r="B35" s="10">
        <v>6883.68</v>
      </c>
      <c r="C35" s="10">
        <v>6883.68</v>
      </c>
      <c r="D35" s="18"/>
      <c r="F35" s="2">
        <f t="shared" si="0"/>
        <v>0</v>
      </c>
      <c r="G35" s="3">
        <f t="shared" si="1"/>
        <v>0</v>
      </c>
    </row>
    <row r="36" spans="1:7" ht="22.5" customHeight="1">
      <c r="A36" s="31" t="s">
        <v>35</v>
      </c>
      <c r="B36" s="15">
        <v>22131.45</v>
      </c>
      <c r="C36" s="16">
        <v>16131.45</v>
      </c>
      <c r="D36" s="11">
        <v>6000</v>
      </c>
      <c r="F36" s="2">
        <f t="shared" si="0"/>
        <v>0</v>
      </c>
      <c r="G36" s="3">
        <f t="shared" si="1"/>
        <v>27.110740597656275</v>
      </c>
    </row>
    <row r="37" spans="1:7" ht="22.5" customHeight="1">
      <c r="A37" s="27" t="s">
        <v>24</v>
      </c>
      <c r="B37" s="12">
        <v>2709.82</v>
      </c>
      <c r="C37" s="10">
        <v>709.82</v>
      </c>
      <c r="D37" s="13">
        <v>2000</v>
      </c>
      <c r="F37" s="2">
        <f t="shared" si="0"/>
        <v>0</v>
      </c>
      <c r="G37" s="3">
        <f t="shared" si="1"/>
        <v>73.805640227026146</v>
      </c>
    </row>
    <row r="38" spans="1:7" ht="22.5" customHeight="1">
      <c r="A38" s="27" t="s">
        <v>36</v>
      </c>
      <c r="B38" s="10">
        <v>601178.31000000006</v>
      </c>
      <c r="C38" s="10">
        <v>551178.31000000006</v>
      </c>
      <c r="D38" s="11">
        <v>50000</v>
      </c>
      <c r="F38" s="2">
        <f t="shared" si="0"/>
        <v>0</v>
      </c>
      <c r="G38" s="3">
        <f t="shared" si="1"/>
        <v>8.3169999928972818</v>
      </c>
    </row>
    <row r="39" spans="1:7" ht="22.5" customHeight="1" thickBot="1">
      <c r="A39" s="32" t="s">
        <v>25</v>
      </c>
      <c r="B39" s="17">
        <v>11817.21</v>
      </c>
      <c r="C39" s="17">
        <v>2364.21</v>
      </c>
      <c r="D39" s="18">
        <v>9453</v>
      </c>
      <c r="F39" s="2">
        <f t="shared" si="0"/>
        <v>0</v>
      </c>
      <c r="G39" s="3">
        <f t="shared" si="1"/>
        <v>79.993501004044106</v>
      </c>
    </row>
    <row r="40" spans="1:7" ht="17.25" customHeight="1" thickBot="1">
      <c r="A40" s="19" t="s">
        <v>29</v>
      </c>
      <c r="B40" s="20">
        <f>SUM(B6:B39)</f>
        <v>-834026.15999999852</v>
      </c>
      <c r="C40" s="20">
        <f>SUM(C6:C39)</f>
        <v>6718924.8099999996</v>
      </c>
      <c r="D40" s="21">
        <f>SUM(D6:D39)</f>
        <v>3857850.74</v>
      </c>
      <c r="F40" s="2">
        <f t="shared" si="0"/>
        <v>-11410801.709999997</v>
      </c>
      <c r="G40" s="3">
        <f t="shared" si="1"/>
        <v>-462.55752217652349</v>
      </c>
    </row>
    <row r="42" spans="1:7" ht="15.75">
      <c r="A42" s="33" t="s">
        <v>42</v>
      </c>
    </row>
  </sheetData>
  <mergeCells count="2">
    <mergeCell ref="A1:D1"/>
    <mergeCell ref="A4:A5"/>
  </mergeCells>
  <phoneticPr fontId="1" type="noConversion"/>
  <printOptions horizontalCentered="1"/>
  <pageMargins left="0.43307086614173229" right="0.43307086614173229" top="0.6" bottom="0.56000000000000005" header="0.27559055118110237" footer="0.45"/>
  <pageSetup paperSize="9"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74040A3-1F7B-489B-88AD-6C56C28B3E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B5E061-76B7-4A4F-9A4C-F67BA934563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124305F-6248-42AC-8E1A-BCF5A9EB6F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385A8E5-79DB-4128-A2C7-F9CEEE81A8B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ZÚ p.o.</vt:lpstr>
      <vt:lpstr>'ZÚ p.o.'!Oblast_tisku</vt:lpstr>
    </vt:vector>
  </TitlesOfParts>
  <Company>MF ČR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Matějů Jana</dc:creator>
  <cp:lastModifiedBy>Jiří Trnečka</cp:lastModifiedBy>
  <cp:lastPrinted>2014-06-10T06:31:38Z</cp:lastPrinted>
  <dcterms:created xsi:type="dcterms:W3CDTF">2001-08-21T09:02:54Z</dcterms:created>
  <dcterms:modified xsi:type="dcterms:W3CDTF">2014-06-10T06:31:46Z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K6F56YJ4D42X-540-176</vt:lpwstr>
  </property>
  <property fmtid="{D5CDD505-2E9C-101B-9397-08002B2CF9AE}" pid="3" name="_dlc_DocIdItemGuid">
    <vt:lpwstr>66529aa5-eab1-457f-abbf-7f4fa2286152</vt:lpwstr>
  </property>
  <property fmtid="{D5CDD505-2E9C-101B-9397-08002B2CF9AE}" pid="4" name="_dlc_DocIdUrl">
    <vt:lpwstr>http://project.brno.cz/ORF/RI/_layouts/DocIdRedir.aspx?ID=K6F56YJ4D42X-540-176, K6F56YJ4D42X-540-176</vt:lpwstr>
  </property>
  <property fmtid="{D5CDD505-2E9C-101B-9397-08002B2CF9AE}" pid="5" name="ContentTypeId">
    <vt:lpwstr>0x010100C27D4E3435A3B64688955AA93779053B</vt:lpwstr>
  </property>
</Properties>
</file>