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75" windowHeight="11445"/>
  </bookViews>
  <sheets>
    <sheet name="v tis. Kč" sheetId="1" r:id="rId1"/>
    <sheet name="v Kč" sheetId="2" r:id="rId2"/>
    <sheet name="List3" sheetId="3" r:id="rId3"/>
  </sheets>
  <definedNames>
    <definedName name="_xlnm.Print_Area" localSheetId="0">'v tis. Kč'!$A$1:$D$29</definedName>
  </definedNames>
  <calcPr calcId="125725"/>
</workbook>
</file>

<file path=xl/calcChain.xml><?xml version="1.0" encoding="utf-8"?>
<calcChain xmlns="http://schemas.openxmlformats.org/spreadsheetml/2006/main">
  <c r="D23" i="1"/>
  <c r="B16" i="2"/>
  <c r="B14" s="1"/>
  <c r="B10"/>
  <c r="B9"/>
  <c r="B7" s="1"/>
  <c r="B19" l="1"/>
  <c r="C11" i="1"/>
  <c r="C8" s="1"/>
  <c r="D17"/>
  <c r="D12"/>
  <c r="D13"/>
  <c r="D10"/>
  <c r="B15"/>
  <c r="B8"/>
  <c r="C15"/>
  <c r="D15" s="1"/>
  <c r="C20" l="1"/>
  <c r="D11"/>
</calcChain>
</file>

<file path=xl/comments1.xml><?xml version="1.0" encoding="utf-8"?>
<comments xmlns="http://schemas.openxmlformats.org/spreadsheetml/2006/main">
  <authors>
    <author>motlickp</author>
  </authors>
  <commentList>
    <comment ref="C10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501 0110 - 83 928,93 Kč (klub zastupitelů)</t>
        </r>
      </text>
    </comment>
    <comment ref="C11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odečet 518 0010           18 841,2 Kč (Klub zastupitelů)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602 0150 - 102 879, 35 Kč (Klub zastupitelů)</t>
        </r>
      </text>
    </comment>
  </commentList>
</comments>
</file>

<file path=xl/comments2.xml><?xml version="1.0" encoding="utf-8"?>
<comments xmlns="http://schemas.openxmlformats.org/spreadsheetml/2006/main">
  <authors>
    <author>motlickp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501 0110 - 83 928,93 Kč (klub zastupitelů)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odečet 518 0010           18 841,2 Kč (Klub zastupitelů)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motlickp:</t>
        </r>
        <r>
          <rPr>
            <sz val="8"/>
            <color indexed="81"/>
            <rFont val="Tahoma"/>
            <family val="2"/>
            <charset val="238"/>
          </rPr>
          <t xml:space="preserve">
602 0150 - 102 879, 35 Kč (Klub zastupitelů)</t>
        </r>
      </text>
    </comment>
  </commentList>
</comments>
</file>

<file path=xl/sharedStrings.xml><?xml version="1.0" encoding="utf-8"?>
<sst xmlns="http://schemas.openxmlformats.org/spreadsheetml/2006/main" count="52" uniqueCount="30">
  <si>
    <t>Výsledek hospodářské činnosti Jídelny MMB k 31. 12. 2013</t>
  </si>
  <si>
    <t>v tis. Kč</t>
  </si>
  <si>
    <t>Název účtu</t>
  </si>
  <si>
    <t>Plán 2013</t>
  </si>
  <si>
    <t>Skutečnost</t>
  </si>
  <si>
    <t>k 31. 12. 2013</t>
  </si>
  <si>
    <t>% plnění</t>
  </si>
  <si>
    <t>Náklady</t>
  </si>
  <si>
    <t>z toho:</t>
  </si>
  <si>
    <t xml:space="preserve">Spotřeba materiálu a energie </t>
  </si>
  <si>
    <t>Služby</t>
  </si>
  <si>
    <t>Osobní náklady</t>
  </si>
  <si>
    <t>Ostatní náklady</t>
  </si>
  <si>
    <t>Výnosy</t>
  </si>
  <si>
    <t>Tržby za prodej zboží</t>
  </si>
  <si>
    <t>Ostatní výnosy z činnosti</t>
  </si>
  <si>
    <t>Hospodářský výsledek po zdanění</t>
  </si>
  <si>
    <t>--</t>
  </si>
  <si>
    <t>Průměrný denní počet obědů</t>
  </si>
  <si>
    <t>Hospodaření  Oddělení - Jídelna MMB vykazuje za rok 2013 zisk ve výši 193 tis. Kč.</t>
  </si>
  <si>
    <t>Rozdíl mezi účetním a fyzickým stavem je na službách 1710 Kč, tento náklad nepatří na OJ.</t>
  </si>
  <si>
    <t>Počet dnů v provozu</t>
  </si>
  <si>
    <t>v Kč</t>
  </si>
  <si>
    <t>k 31.12.2013</t>
  </si>
  <si>
    <t xml:space="preserve">Finanční plán pro rok 2013 vychází z průměrného denního počtu 670 obědů při plánovaném </t>
  </si>
  <si>
    <t>rozpočtu 12 zaměstnanců.</t>
  </si>
  <si>
    <r>
      <t xml:space="preserve">Skutečný průměrný počet obědů za rok 2013 je </t>
    </r>
    <r>
      <rPr>
        <sz val="12"/>
        <rFont val="Times New Roman"/>
        <family val="1"/>
        <charset val="238"/>
      </rPr>
      <t xml:space="preserve">673 </t>
    </r>
    <r>
      <rPr>
        <sz val="12"/>
        <color theme="1"/>
        <rFont val="Times New Roman"/>
        <family val="1"/>
        <charset val="238"/>
      </rPr>
      <t xml:space="preserve">při přepočteném </t>
    </r>
  </si>
  <si>
    <t>počtu pracovníků 12,95 a 251 dnech provozu.</t>
  </si>
  <si>
    <t>Hospodaření  Oddělení - Jídelna MMB vykazuje za rok 2013 zisk ve výši 192 976,89 Kč.</t>
  </si>
  <si>
    <t>počtu 12 zaměstnanců.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</si>
</sst>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justify"/>
    </xf>
    <xf numFmtId="0" fontId="2" fillId="0" borderId="0" xfId="0" applyFont="1" applyAlignment="1"/>
    <xf numFmtId="0" fontId="4" fillId="0" borderId="0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4" fontId="4" fillId="0" borderId="4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4" fontId="4" fillId="0" borderId="6" xfId="0" applyNumberFormat="1" applyFont="1" applyBorder="1" applyAlignment="1">
      <alignment horizontal="right" wrapText="1"/>
    </xf>
    <xf numFmtId="0" fontId="6" fillId="0" borderId="0" xfId="0" applyFont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4" fillId="0" borderId="4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164" fontId="5" fillId="0" borderId="5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0" fontId="0" fillId="0" borderId="4" xfId="0" applyBorder="1"/>
    <xf numFmtId="3" fontId="5" fillId="2" borderId="5" xfId="0" applyNumberFormat="1" applyFont="1" applyFill="1" applyBorder="1" applyAlignment="1">
      <alignment horizontal="right" wrapText="1"/>
    </xf>
    <xf numFmtId="0" fontId="4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/>
    <xf numFmtId="0" fontId="5" fillId="0" borderId="5" xfId="0" applyFont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3" fontId="6" fillId="0" borderId="4" xfId="0" applyNumberFormat="1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wrapText="1"/>
    </xf>
    <xf numFmtId="3" fontId="5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4" fillId="0" borderId="5" xfId="0" applyFont="1" applyFill="1" applyBorder="1" applyAlignment="1">
      <alignment wrapText="1"/>
    </xf>
    <xf numFmtId="0" fontId="6" fillId="0" borderId="5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Normal="100" workbookViewId="0">
      <selection activeCell="A3" sqref="A3"/>
    </sheetView>
  </sheetViews>
  <sheetFormatPr defaultRowHeight="15"/>
  <cols>
    <col min="1" max="1" width="35.7109375" customWidth="1"/>
    <col min="2" max="4" width="15.7109375" customWidth="1"/>
  </cols>
  <sheetData>
    <row r="1" spans="1:4" ht="18.75">
      <c r="A1" s="45" t="s">
        <v>0</v>
      </c>
      <c r="B1" s="45"/>
      <c r="C1" s="45"/>
      <c r="D1" s="45"/>
    </row>
    <row r="2" spans="1:4">
      <c r="A2" s="1"/>
    </row>
    <row r="3" spans="1:4" ht="16.5" thickBot="1">
      <c r="A3" s="4"/>
      <c r="B3" s="4"/>
      <c r="C3" s="4"/>
      <c r="D3" s="24" t="s">
        <v>1</v>
      </c>
    </row>
    <row r="4" spans="1:4" ht="28.5" customHeight="1">
      <c r="A4" s="21" t="s">
        <v>2</v>
      </c>
      <c r="B4" s="21" t="s">
        <v>3</v>
      </c>
      <c r="C4" s="21" t="s">
        <v>4</v>
      </c>
      <c r="D4" s="21" t="s">
        <v>6</v>
      </c>
    </row>
    <row r="5" spans="1:4" ht="16.5" hidden="1" customHeight="1" thickBot="1">
      <c r="A5" s="22"/>
      <c r="B5" s="22"/>
      <c r="C5" s="25" t="s">
        <v>5</v>
      </c>
      <c r="D5" s="22"/>
    </row>
    <row r="6" spans="1:4" ht="16.5" thickBot="1">
      <c r="A6" s="23"/>
      <c r="B6" s="26"/>
      <c r="C6" s="48" t="s">
        <v>23</v>
      </c>
      <c r="D6" s="23"/>
    </row>
    <row r="7" spans="1:4" ht="16.5" thickBot="1">
      <c r="A7" s="36"/>
      <c r="B7" s="37"/>
      <c r="C7" s="37"/>
      <c r="D7" s="36"/>
    </row>
    <row r="8" spans="1:4" ht="15.95" customHeight="1" thickBot="1">
      <c r="A8" s="9" t="s">
        <v>7</v>
      </c>
      <c r="B8" s="27">
        <f>SUM(B9:B13)</f>
        <v>9797</v>
      </c>
      <c r="C8" s="27">
        <f>SUM(C9:C13)</f>
        <v>9971</v>
      </c>
      <c r="D8" s="31">
        <v>101.9</v>
      </c>
    </row>
    <row r="9" spans="1:4" ht="15.95" customHeight="1">
      <c r="A9" s="11" t="s">
        <v>8</v>
      </c>
      <c r="B9" s="7"/>
      <c r="C9" s="7"/>
      <c r="D9" s="32"/>
    </row>
    <row r="10" spans="1:4" ht="15.95" customHeight="1">
      <c r="A10" s="13" t="s">
        <v>9</v>
      </c>
      <c r="B10" s="28">
        <v>6056</v>
      </c>
      <c r="C10" s="28">
        <v>6371</v>
      </c>
      <c r="D10" s="33">
        <f>C10/B10*100</f>
        <v>105.20145310435932</v>
      </c>
    </row>
    <row r="11" spans="1:4" ht="15.95" customHeight="1">
      <c r="A11" s="15" t="s">
        <v>10</v>
      </c>
      <c r="B11" s="29">
        <v>247</v>
      </c>
      <c r="C11" s="29">
        <f>169-19</f>
        <v>150</v>
      </c>
      <c r="D11" s="33">
        <f>C11/B11*100</f>
        <v>60.728744939271252</v>
      </c>
    </row>
    <row r="12" spans="1:4" ht="15.95" customHeight="1">
      <c r="A12" s="13" t="s">
        <v>11</v>
      </c>
      <c r="B12" s="28">
        <v>3404</v>
      </c>
      <c r="C12" s="28">
        <v>3346</v>
      </c>
      <c r="D12" s="33">
        <f t="shared" ref="D12:D17" si="0">C12/B12*100</f>
        <v>98.296122209165688</v>
      </c>
    </row>
    <row r="13" spans="1:4" ht="15.95" customHeight="1">
      <c r="A13" s="13" t="s">
        <v>12</v>
      </c>
      <c r="B13" s="28">
        <v>90</v>
      </c>
      <c r="C13" s="28">
        <v>104</v>
      </c>
      <c r="D13" s="33">
        <f t="shared" si="0"/>
        <v>115.55555555555554</v>
      </c>
    </row>
    <row r="14" spans="1:4" ht="15.95" customHeight="1" thickBot="1">
      <c r="A14" s="7"/>
      <c r="B14" s="8"/>
      <c r="C14" s="8"/>
      <c r="D14" s="32"/>
    </row>
    <row r="15" spans="1:4" ht="15.95" customHeight="1" thickBot="1">
      <c r="A15" s="9" t="s">
        <v>13</v>
      </c>
      <c r="B15" s="27">
        <f>SUM(B16:B18)</f>
        <v>9797</v>
      </c>
      <c r="C15" s="27">
        <f>SUM(C17:C18)</f>
        <v>10164</v>
      </c>
      <c r="D15" s="31">
        <f t="shared" si="0"/>
        <v>103.74604470756354</v>
      </c>
    </row>
    <row r="16" spans="1:4" ht="15.95" customHeight="1">
      <c r="A16" s="11" t="s">
        <v>8</v>
      </c>
      <c r="B16" s="30"/>
      <c r="C16" s="30"/>
      <c r="D16" s="32"/>
    </row>
    <row r="17" spans="1:7" ht="15.95" customHeight="1">
      <c r="A17" s="13" t="s">
        <v>14</v>
      </c>
      <c r="B17" s="28">
        <v>9797</v>
      </c>
      <c r="C17" s="28">
        <v>10162</v>
      </c>
      <c r="D17" s="33">
        <f t="shared" si="0"/>
        <v>103.72563029498826</v>
      </c>
    </row>
    <row r="18" spans="1:7" ht="15.95" customHeight="1">
      <c r="A18" s="13" t="s">
        <v>15</v>
      </c>
      <c r="B18" s="28"/>
      <c r="C18" s="28">
        <v>2</v>
      </c>
      <c r="D18" s="33"/>
    </row>
    <row r="19" spans="1:7" ht="15.95" customHeight="1" thickBot="1">
      <c r="A19" s="34"/>
      <c r="B19" s="34"/>
      <c r="C19" s="34"/>
      <c r="D19" s="34"/>
    </row>
    <row r="20" spans="1:7" ht="15.95" customHeight="1" thickBot="1">
      <c r="A20" s="44" t="s">
        <v>16</v>
      </c>
      <c r="B20" s="27">
        <v>0</v>
      </c>
      <c r="C20" s="27">
        <f>C15-C8</f>
        <v>193</v>
      </c>
      <c r="D20" s="31" t="s">
        <v>17</v>
      </c>
    </row>
    <row r="21" spans="1:7" ht="15.95" customHeight="1" thickBot="1">
      <c r="A21" s="50"/>
      <c r="B21" s="51"/>
      <c r="C21" s="51"/>
      <c r="D21" s="52"/>
    </row>
    <row r="22" spans="1:7" ht="18.75" customHeight="1" thickBot="1">
      <c r="A22" s="53" t="s">
        <v>21</v>
      </c>
      <c r="B22" s="54">
        <v>250</v>
      </c>
      <c r="C22" s="54">
        <v>251</v>
      </c>
      <c r="D22" s="54"/>
    </row>
    <row r="23" spans="1:7" ht="21" customHeight="1" thickBot="1">
      <c r="A23" s="9" t="s">
        <v>18</v>
      </c>
      <c r="B23" s="27">
        <v>670</v>
      </c>
      <c r="C23" s="35">
        <v>673</v>
      </c>
      <c r="D23" s="31">
        <f t="shared" ref="D23" si="1">C23/B23*100</f>
        <v>100.44776119402985</v>
      </c>
    </row>
    <row r="25" spans="1:7" s="39" customFormat="1" ht="15.95" customHeight="1">
      <c r="A25" s="38" t="s">
        <v>19</v>
      </c>
      <c r="B25" s="38"/>
      <c r="C25" s="38"/>
      <c r="D25" s="38"/>
    </row>
    <row r="26" spans="1:7" s="39" customFormat="1" ht="15.95" customHeight="1">
      <c r="A26" s="20" t="s">
        <v>24</v>
      </c>
      <c r="B26" s="20"/>
      <c r="C26" s="20"/>
      <c r="D26" s="20"/>
      <c r="E26" s="20"/>
      <c r="F26" s="20"/>
      <c r="G26" s="20"/>
    </row>
    <row r="27" spans="1:7" s="39" customFormat="1" ht="15.95" customHeight="1">
      <c r="A27" s="20" t="s">
        <v>29</v>
      </c>
      <c r="B27" s="20"/>
      <c r="C27" s="20"/>
      <c r="D27" s="20"/>
      <c r="E27" s="20"/>
      <c r="F27" s="20"/>
      <c r="G27" s="20"/>
    </row>
    <row r="28" spans="1:7" s="39" customFormat="1" ht="15.95" customHeight="1">
      <c r="A28" s="20" t="s">
        <v>26</v>
      </c>
      <c r="B28" s="20"/>
      <c r="C28" s="20"/>
      <c r="D28" s="20"/>
      <c r="E28" s="20"/>
      <c r="F28" s="20"/>
      <c r="G28" s="20"/>
    </row>
    <row r="29" spans="1:7" s="39" customFormat="1" ht="15.95" customHeight="1">
      <c r="A29" s="20" t="s">
        <v>27</v>
      </c>
      <c r="B29" s="20"/>
      <c r="C29" s="20"/>
      <c r="D29" s="20"/>
    </row>
    <row r="30" spans="1:7" s="20" customFormat="1" ht="15.95" customHeight="1">
      <c r="A30" s="20" t="s">
        <v>20</v>
      </c>
    </row>
    <row r="31" spans="1:7" ht="15.95" customHeight="1">
      <c r="A31" s="49"/>
    </row>
    <row r="32" spans="1:7" ht="15.95" customHeight="1">
      <c r="A32" s="49"/>
    </row>
    <row r="33" ht="15.95" customHeight="1"/>
  </sheetData>
  <mergeCells count="1">
    <mergeCell ref="A1:D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17" sqref="F17"/>
    </sheetView>
  </sheetViews>
  <sheetFormatPr defaultRowHeight="15"/>
  <cols>
    <col min="1" max="1" width="41.5703125" customWidth="1"/>
    <col min="2" max="2" width="38.140625" customWidth="1"/>
    <col min="3" max="3" width="10.7109375" customWidth="1"/>
    <col min="4" max="4" width="21.28515625" customWidth="1"/>
  </cols>
  <sheetData>
    <row r="1" spans="1:2" ht="18.75">
      <c r="A1" s="3" t="s">
        <v>0</v>
      </c>
      <c r="B1" s="3"/>
    </row>
    <row r="2" spans="1:2">
      <c r="A2" s="1"/>
    </row>
    <row r="3" spans="1:2" ht="16.5" thickBot="1">
      <c r="A3" s="4"/>
      <c r="B3" s="24" t="s">
        <v>22</v>
      </c>
    </row>
    <row r="4" spans="1:2" ht="15.95" customHeight="1">
      <c r="A4" s="46" t="s">
        <v>2</v>
      </c>
      <c r="B4" s="5" t="s">
        <v>4</v>
      </c>
    </row>
    <row r="5" spans="1:2" ht="15.95" customHeight="1" thickBot="1">
      <c r="A5" s="47"/>
      <c r="B5" s="6" t="s">
        <v>5</v>
      </c>
    </row>
    <row r="6" spans="1:2" ht="15.95" customHeight="1" thickTop="1" thickBot="1">
      <c r="A6" s="7"/>
      <c r="B6" s="8"/>
    </row>
    <row r="7" spans="1:2" ht="17.100000000000001" customHeight="1" thickBot="1">
      <c r="A7" s="9" t="s">
        <v>7</v>
      </c>
      <c r="B7" s="10">
        <f>SUM(B8:B12)</f>
        <v>9971396.0500000007</v>
      </c>
    </row>
    <row r="8" spans="1:2" ht="17.100000000000001" customHeight="1">
      <c r="A8" s="11" t="s">
        <v>8</v>
      </c>
      <c r="B8" s="12"/>
    </row>
    <row r="9" spans="1:2" ht="17.100000000000001" customHeight="1">
      <c r="A9" s="13" t="s">
        <v>9</v>
      </c>
      <c r="B9" s="14">
        <f>6455209.75-83928.93</f>
        <v>6371280.8200000003</v>
      </c>
    </row>
    <row r="10" spans="1:2" ht="17.100000000000001" customHeight="1">
      <c r="A10" s="15" t="s">
        <v>10</v>
      </c>
      <c r="B10" s="16">
        <f>169177.25-18841.2</f>
        <v>150336.04999999999</v>
      </c>
    </row>
    <row r="11" spans="1:2" ht="17.100000000000001" customHeight="1">
      <c r="A11" s="13" t="s">
        <v>11</v>
      </c>
      <c r="B11" s="14">
        <v>3345648</v>
      </c>
    </row>
    <row r="12" spans="1:2" ht="17.100000000000001" customHeight="1">
      <c r="A12" s="13" t="s">
        <v>12</v>
      </c>
      <c r="B12" s="14">
        <v>104131.18</v>
      </c>
    </row>
    <row r="13" spans="1:2" ht="17.100000000000001" customHeight="1" thickBot="1">
      <c r="A13" s="7"/>
      <c r="B13" s="17"/>
    </row>
    <row r="14" spans="1:2" ht="17.100000000000001" customHeight="1" thickBot="1">
      <c r="A14" s="9" t="s">
        <v>13</v>
      </c>
      <c r="B14" s="10">
        <f>SUM(B16:B17)</f>
        <v>10164372.939999999</v>
      </c>
    </row>
    <row r="15" spans="1:2" ht="17.100000000000001" customHeight="1">
      <c r="A15" s="11" t="s">
        <v>8</v>
      </c>
      <c r="B15" s="12"/>
    </row>
    <row r="16" spans="1:2" ht="17.100000000000001" customHeight="1">
      <c r="A16" s="13" t="s">
        <v>14</v>
      </c>
      <c r="B16" s="14">
        <f>10264582.29-102879.35</f>
        <v>10161702.939999999</v>
      </c>
    </row>
    <row r="17" spans="1:4" ht="17.100000000000001" customHeight="1">
      <c r="A17" s="13" t="s">
        <v>15</v>
      </c>
      <c r="B17" s="14">
        <v>2670</v>
      </c>
    </row>
    <row r="18" spans="1:4" ht="17.100000000000001" customHeight="1" thickBot="1">
      <c r="A18" s="18"/>
      <c r="B18" s="19"/>
    </row>
    <row r="19" spans="1:4" ht="17.100000000000001" customHeight="1" thickBot="1">
      <c r="A19" s="43" t="s">
        <v>16</v>
      </c>
      <c r="B19" s="10">
        <f>B14-B7</f>
        <v>192976.88999999873</v>
      </c>
    </row>
    <row r="20" spans="1:4" ht="17.100000000000001" customHeight="1" thickBot="1">
      <c r="A20" s="41" t="s">
        <v>21</v>
      </c>
      <c r="B20" s="42">
        <v>251</v>
      </c>
    </row>
    <row r="21" spans="1:4" ht="17.100000000000001" customHeight="1" thickBot="1">
      <c r="A21" s="40" t="s">
        <v>18</v>
      </c>
      <c r="B21" s="35">
        <v>673</v>
      </c>
    </row>
    <row r="22" spans="1:4" ht="15.75">
      <c r="A22" s="2"/>
    </row>
    <row r="23" spans="1:4" ht="15.75">
      <c r="A23" s="38" t="s">
        <v>28</v>
      </c>
      <c r="B23" s="38"/>
      <c r="C23" s="38"/>
      <c r="D23" s="38"/>
    </row>
    <row r="24" spans="1:4" ht="15.75">
      <c r="A24" s="20" t="s">
        <v>24</v>
      </c>
      <c r="B24" s="20"/>
      <c r="C24" s="20"/>
      <c r="D24" s="20"/>
    </row>
    <row r="25" spans="1:4" ht="15.75">
      <c r="A25" s="20" t="s">
        <v>25</v>
      </c>
      <c r="B25" s="20"/>
      <c r="C25" s="20"/>
      <c r="D25" s="20"/>
    </row>
    <row r="26" spans="1:4" ht="15.75">
      <c r="A26" s="20" t="s">
        <v>26</v>
      </c>
      <c r="B26" s="20"/>
      <c r="C26" s="20"/>
      <c r="D26" s="20"/>
    </row>
    <row r="27" spans="1:4" ht="15.75">
      <c r="A27" s="39" t="s">
        <v>27</v>
      </c>
      <c r="B27" s="20"/>
      <c r="C27" s="20"/>
      <c r="D27" s="20"/>
    </row>
    <row r="28" spans="1:4" ht="15.75">
      <c r="A28" s="20" t="s">
        <v>20</v>
      </c>
      <c r="B28" s="20"/>
      <c r="C28" s="20"/>
      <c r="D28" s="20"/>
    </row>
  </sheetData>
  <mergeCells count="1">
    <mergeCell ref="A4:A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2f983e848433837c1f0c2f001235b298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e43520c0ed4e0d195baa021367c20442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_x011b_n_x00ed__x0020_rozpo_x010d_tu xmlns="626c80ca-c64a-4e2b-8fdc-4ca129da90da">4</Pln_x011b_n_x00ed__x0020_rozpo_x010d_tu>
    <Rok xmlns="626c80ca-c64a-4e2b-8fdc-4ca129da90da">2</Rok>
    <_dlc_DocId xmlns="fc3156d0-6477-4e59-85db-677a3ac3ddef">K6F56YJ4D42X-540-337</_dlc_DocId>
    <_dlc_DocIdUrl xmlns="fc3156d0-6477-4e59-85db-677a3ac3ddef">
      <Url>http://project.brno.cz/ORF/RI/_layouts/DocIdRedir.aspx?ID=K6F56YJ4D42X-540-337</Url>
      <Description>K6F56YJ4D42X-540-337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99A177-0F4E-42F0-AB06-E66DB4ADD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4C8BD3-5E5E-4BD0-845C-A19F2414CFE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c3156d0-6477-4e59-85db-677a3ac3ddef"/>
    <ds:schemaRef ds:uri="626c80ca-c64a-4e2b-8fdc-4ca129da90da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9CA62D-6930-44A3-9FBA-536D65DDA3F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0189541-3727-4711-B37E-98DC2E82F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 tis. Kč</vt:lpstr>
      <vt:lpstr>v Kč</vt:lpstr>
      <vt:lpstr>List3</vt:lpstr>
      <vt:lpstr>'v tis. Kč'!Oblast_tisku</vt:lpstr>
    </vt:vector>
  </TitlesOfParts>
  <Company>MMB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motlickp</dc:creator>
  <cp:lastModifiedBy>Jiří Trnečka</cp:lastModifiedBy>
  <cp:lastPrinted>2014-04-10T08:22:28Z</cp:lastPrinted>
  <dcterms:created xsi:type="dcterms:W3CDTF">2014-02-17T13:15:37Z</dcterms:created>
  <dcterms:modified xsi:type="dcterms:W3CDTF">2014-04-10T08:22:50Z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0x010100C27D4E3435A3B64688955AA93779053B</vt:lpwstr>
  </property>
  <property fmtid="{D5CDD505-2E9C-101B-9397-08002B2CF9AE}" pid="3" name="_dlc_DocIdItemGuid">
    <vt:lpwstr>812d36ef-613d-4426-bbd4-dc55fbddfc0a</vt:lpwstr>
  </property>
</Properties>
</file>