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8" activeTab="0"/>
  </bookViews>
  <sheets>
    <sheet name="Fin_vztah" sheetId="1" r:id="rId1"/>
    <sheet name="dotace A" sheetId="2" r:id="rId2"/>
  </sheets>
  <externalReferences>
    <externalReference r:id="rId5"/>
  </externalReferences>
  <definedNames>
    <definedName name="&#13;">#REF!</definedName>
    <definedName name="_xlnm.Print_Titles" localSheetId="0">'Fin_vztah'!$1:$1</definedName>
    <definedName name="_xlnm.Print_Area" localSheetId="1">'dotace A'!$A$1:$C$36</definedName>
  </definedNames>
  <calcPr fullCalcOnLoad="1"/>
</workbook>
</file>

<file path=xl/sharedStrings.xml><?xml version="1.0" encoding="utf-8"?>
<sst xmlns="http://schemas.openxmlformats.org/spreadsheetml/2006/main" count="192" uniqueCount="116">
  <si>
    <t>§</t>
  </si>
  <si>
    <t>Název paragrafu</t>
  </si>
  <si>
    <t>Činnost místní správy</t>
  </si>
  <si>
    <t>Mezinárodní spolupráce</t>
  </si>
  <si>
    <t>Ekologická výchova a osvěta</t>
  </si>
  <si>
    <t>Silnice</t>
  </si>
  <si>
    <t>Bytové hospodářství</t>
  </si>
  <si>
    <t>Zachování a obnova kulturních památek</t>
  </si>
  <si>
    <t>Archivní činnost</t>
  </si>
  <si>
    <t>Prevence před drogami, alkoholem a nikot.</t>
  </si>
  <si>
    <t>Ostatní činnost ve zdravotnictví j.n.</t>
  </si>
  <si>
    <t>Soc. péče a pomoc přistěh. vybr. etnikům</t>
  </si>
  <si>
    <t>Bezpečnost a veřejný pořádek</t>
  </si>
  <si>
    <t>Divadelní činnost</t>
  </si>
  <si>
    <t>Činnosti uměleckých souborů</t>
  </si>
  <si>
    <t>Záležitosti kultury j.n.</t>
  </si>
  <si>
    <t>Základní školy</t>
  </si>
  <si>
    <t>Ostatní tělovýchovná činnost</t>
  </si>
  <si>
    <t>Využití volného času dětí a mládeže</t>
  </si>
  <si>
    <t>CELKEM</t>
  </si>
  <si>
    <t>Územní rozvoj</t>
  </si>
  <si>
    <t>Cestovní ruch</t>
  </si>
  <si>
    <t>Pol.</t>
  </si>
  <si>
    <t>Název položky</t>
  </si>
  <si>
    <t>Upřesnění</t>
  </si>
  <si>
    <t>Neinvestiční transfery občanským sdružením</t>
  </si>
  <si>
    <t>národnostní menšiny</t>
  </si>
  <si>
    <t>Prevence kriminality</t>
  </si>
  <si>
    <t>Neinvestiční transfery vysokým školám</t>
  </si>
  <si>
    <t>Ost. zař. souvis. s výchovou a vzděl. mlád.</t>
  </si>
  <si>
    <t>BCES</t>
  </si>
  <si>
    <t>JIC</t>
  </si>
  <si>
    <t xml:space="preserve">Centra volného času </t>
  </si>
  <si>
    <t>Ost. služby a činnosti v oblasti soc. péče</t>
  </si>
  <si>
    <t>Ost. služby a činnosti v oblasti soc. prevence</t>
  </si>
  <si>
    <t>Úpravy vodohosp. význ. a vodárenských toků</t>
  </si>
  <si>
    <t>Ost. záležitosti bezpečnosti a veř. pořádku</t>
  </si>
  <si>
    <t>Ostatní výzkum a vývoj</t>
  </si>
  <si>
    <t>Neinv. transfery nefinančním podnik. subj. - práv. osobám</t>
  </si>
  <si>
    <t>JIC, JCMM</t>
  </si>
  <si>
    <t>FBV</t>
  </si>
  <si>
    <t>Ostatní neinvestiční transfery jiným veřejným rozpočtům</t>
  </si>
  <si>
    <t>Povodí Moravy, s.p.</t>
  </si>
  <si>
    <t>Brnopolis</t>
  </si>
  <si>
    <t>Členské příspěvky</t>
  </si>
  <si>
    <t>ORJ</t>
  </si>
  <si>
    <t>Požární ochrana - profesionální část</t>
  </si>
  <si>
    <t>Neinvestiční transfery církvím a náboženským společnostem</t>
  </si>
  <si>
    <t>Neinv. transfery společenstvím vlastníků jednotek</t>
  </si>
  <si>
    <t>Neinvestiční transfery neziskovým a podobným organizacím</t>
  </si>
  <si>
    <t>Ost. neinvestiční transfery veřejným rozpočtům územní úrovně</t>
  </si>
  <si>
    <t>Neinvestiční příspěvky ostatním příspěvkovým organizacím</t>
  </si>
  <si>
    <t>Centrála cest. ruchu</t>
  </si>
  <si>
    <t>HZS JMK</t>
  </si>
  <si>
    <t>SMO ČR, sdružení</t>
  </si>
  <si>
    <t>DSO CS Brno-Vídeň</t>
  </si>
  <si>
    <t>SÚS JMK, ŘSD</t>
  </si>
  <si>
    <t>dotace "B"</t>
  </si>
  <si>
    <t>dotace "A"</t>
  </si>
  <si>
    <t>Detox - dotace "A"</t>
  </si>
  <si>
    <t>Dotace "B"</t>
  </si>
  <si>
    <t>Dotace "A"</t>
  </si>
  <si>
    <t>Volnočasové aktivity</t>
  </si>
  <si>
    <t>Neinvestiční transfery obecně prospěšným společnostem</t>
  </si>
  <si>
    <t>Ostatní investiční transfery podnikatelským subjektům</t>
  </si>
  <si>
    <t>granty, dotace - sport</t>
  </si>
  <si>
    <t>SR 2013</t>
  </si>
  <si>
    <t>Finanční vztah k příjemcům dotací typu A v roce 2013</t>
  </si>
  <si>
    <t>(dle Zásad pro poskytování dotací z rozpočtu statutárního města Brna)</t>
  </si>
  <si>
    <t>§/pol.</t>
  </si>
  <si>
    <t>Příjemce, právní forma, IČ, název projektu</t>
  </si>
  <si>
    <t>tis. Kč</t>
  </si>
  <si>
    <t>3599/5222</t>
  </si>
  <si>
    <r>
      <t xml:space="preserve">Gabriela o.s., IČ 26604582, </t>
    </r>
    <r>
      <rPr>
        <sz val="10"/>
        <rFont val="Times New Roman"/>
        <family val="1"/>
      </rPr>
      <t>Hospic sv. Alžběty</t>
    </r>
  </si>
  <si>
    <r>
      <t xml:space="preserve">Místní skupina Vodní záchranné služby - Českého červeného kříže, Brno-město, o.s., IČ 65348869, </t>
    </r>
    <r>
      <rPr>
        <sz val="10"/>
        <rFont val="Times New Roman"/>
        <family val="1"/>
      </rPr>
      <t>Zajištění první pomoci na Brněnské přehradě</t>
    </r>
  </si>
  <si>
    <r>
      <t xml:space="preserve">Betánie-křesťanská pomoc, o.s., IČ 65349547, </t>
    </r>
    <r>
      <rPr>
        <sz val="10"/>
        <rFont val="Times New Roman"/>
        <family val="1"/>
      </rPr>
      <t>Dům důstojného stáří</t>
    </r>
  </si>
  <si>
    <r>
      <t xml:space="preserve">Betánie-křesťanská pomoc, o.s., IČ 65349547, </t>
    </r>
    <r>
      <rPr>
        <sz val="10"/>
        <rFont val="Times New Roman"/>
        <family val="1"/>
      </rPr>
      <t>Ošetřovatelská služba v domácnostech</t>
    </r>
  </si>
  <si>
    <r>
      <t xml:space="preserve">SDRUŽENÍ PRÁH, o.s., IČ 70288101, </t>
    </r>
    <r>
      <rPr>
        <sz val="10"/>
        <rFont val="Times New Roman"/>
        <family val="1"/>
      </rPr>
      <t>Práh - psychosociální rehabilitace v Brně</t>
    </r>
  </si>
  <si>
    <r>
      <t xml:space="preserve">NADĚJE, o.s., IČ 00570931, </t>
    </r>
    <r>
      <rPr>
        <sz val="10"/>
        <rFont val="Times New Roman"/>
        <family val="1"/>
      </rPr>
      <t>Domácí ošetřovatelská péče - Home care</t>
    </r>
  </si>
  <si>
    <t>3599/5223</t>
  </si>
  <si>
    <r>
      <t xml:space="preserve">DIECÉZNÍ CHARITA BRNO, církevní právnická osoba, IČ 44990260, </t>
    </r>
    <r>
      <rPr>
        <sz val="10"/>
        <rFont val="Times New Roman"/>
        <family val="1"/>
      </rPr>
      <t>Dům léčby bolesti s hospicem sv. Josefa</t>
    </r>
  </si>
  <si>
    <r>
      <t xml:space="preserve">DIECÉZNÍ CHARITA BRNO, Oblastní charita Brno,  církevní právnická osoba, IČ 44990260, </t>
    </r>
    <r>
      <rPr>
        <sz val="10"/>
        <rFont val="Times New Roman"/>
        <family val="1"/>
      </rPr>
      <t>Charitní ošetřovatelská služba</t>
    </r>
  </si>
  <si>
    <r>
      <t xml:space="preserve">Centrum pro rodinu a sociální péči, církevní právnická osoba, IČ 44991584, </t>
    </r>
    <r>
      <rPr>
        <sz val="10"/>
        <rFont val="Times New Roman"/>
        <family val="1"/>
      </rPr>
      <t>Provoz kontaktního a poradenského střediska pro rodiny - Family Point, Josefská 1</t>
    </r>
  </si>
  <si>
    <t>CELKEM Odbor zdraví</t>
  </si>
  <si>
    <t>3541/5222</t>
  </si>
  <si>
    <r>
      <t xml:space="preserve">Sdružení Podané ruce, o.s., občanské sdružení, IČ 60557621, </t>
    </r>
    <r>
      <rPr>
        <sz val="10"/>
        <rFont val="Times New Roman"/>
        <family val="1"/>
      </rPr>
      <t>Nízkoprahové kontaktní centrum, terénní programy</t>
    </r>
  </si>
  <si>
    <t>3541/5339</t>
  </si>
  <si>
    <r>
      <t xml:space="preserve">Fakultní nemocnice Brno, státní příspěvková organizace, IČ 65269705, </t>
    </r>
    <r>
      <rPr>
        <sz val="10"/>
        <rFont val="Times New Roman"/>
        <family val="1"/>
      </rPr>
      <t>Detoxifikace</t>
    </r>
  </si>
  <si>
    <r>
      <t xml:space="preserve">Psychiatrická léčebna, příspěvková organizace řízená MZ ČR, IČ 00160105, </t>
    </r>
    <r>
      <rPr>
        <sz val="10"/>
        <rFont val="Times New Roman"/>
        <family val="1"/>
      </rPr>
      <t>Provoz detoxifikačního centra</t>
    </r>
    <r>
      <rPr>
        <b/>
        <sz val="10"/>
        <rFont val="Times New Roman"/>
        <family val="1"/>
      </rPr>
      <t xml:space="preserve"> </t>
    </r>
  </si>
  <si>
    <t>4379/5339</t>
  </si>
  <si>
    <r>
      <t xml:space="preserve">Fakultní nemocnice Brno, státní příspěvková organizace, IČ 65269705, </t>
    </r>
    <r>
      <rPr>
        <sz val="10"/>
        <rFont val="Times New Roman"/>
        <family val="1"/>
      </rPr>
      <t>Linka Naděje</t>
    </r>
  </si>
  <si>
    <t>CELKEM Odbor sociální péče</t>
  </si>
  <si>
    <t>3311/5332</t>
  </si>
  <si>
    <r>
      <t xml:space="preserve">Janáčkova akademie múzických umění v Brně, veřejná VŠ, IČ 62156462, </t>
    </r>
    <r>
      <rPr>
        <sz val="10"/>
        <rFont val="Times New Roman"/>
        <family val="1"/>
      </rPr>
      <t>Mezinárodní divadelní festival SETKÁNÍ/ENCOUNTER 2013</t>
    </r>
  </si>
  <si>
    <t>3312/5221</t>
  </si>
  <si>
    <r>
      <t xml:space="preserve">Český filharmonický sbor Brno, o.p.s., IČ 25318926, </t>
    </r>
    <r>
      <rPr>
        <sz val="10"/>
        <rFont val="Times New Roman"/>
        <family val="1"/>
      </rPr>
      <t>provozní náklady, pěvecký sbor</t>
    </r>
  </si>
  <si>
    <t>3312/5222</t>
  </si>
  <si>
    <r>
      <t xml:space="preserve">Parnas,občanské sdružení, IČ 44990367, </t>
    </r>
    <r>
      <rPr>
        <sz val="10"/>
        <rFont val="Times New Roman"/>
        <family val="1"/>
      </rPr>
      <t>AMADEUS 2013</t>
    </r>
  </si>
  <si>
    <r>
      <t xml:space="preserve">JAZZFESTBRNO, o.s., IČ 27028194, </t>
    </r>
    <r>
      <rPr>
        <sz val="10"/>
        <rFont val="Times New Roman"/>
        <family val="1"/>
      </rPr>
      <t>JAZZFESTBRNO 2013</t>
    </r>
  </si>
  <si>
    <t>3312/5332</t>
  </si>
  <si>
    <r>
      <t>Janáčkova akademie múzických umění v Brně, veřejná VŠ, IČ 62156462,</t>
    </r>
    <r>
      <rPr>
        <sz val="10"/>
        <rFont val="Times New Roman"/>
        <family val="1"/>
      </rPr>
      <t xml:space="preserve"> Mezinárodní soutěž Leoše Janáčka</t>
    </r>
  </si>
  <si>
    <t>3319/5213</t>
  </si>
  <si>
    <r>
      <t xml:space="preserve">SNIP&amp;CO, reklamní společnost, s.r.o., IČ 46966234, </t>
    </r>
    <r>
      <rPr>
        <sz val="10"/>
        <rFont val="Times New Roman"/>
        <family val="1"/>
      </rPr>
      <t>Ruská kultura v České republice 2013</t>
    </r>
  </si>
  <si>
    <t>3319/5222</t>
  </si>
  <si>
    <r>
      <t xml:space="preserve">Sdružení přátel folkloru v Brně, o.s., IČ00487856,  </t>
    </r>
    <r>
      <rPr>
        <sz val="10"/>
        <rFont val="Times New Roman"/>
        <family val="1"/>
      </rPr>
      <t>XXIV. Mezinárodní folklorní festival Brno 2013</t>
    </r>
  </si>
  <si>
    <r>
      <t xml:space="preserve">Alliance française Brno, o.s., IČ 00545945, </t>
    </r>
    <r>
      <rPr>
        <sz val="10"/>
        <rFont val="Times New Roman"/>
        <family val="1"/>
      </rPr>
      <t>Bonjour Brno 2013</t>
    </r>
  </si>
  <si>
    <t>CELKEM Odbor kultury</t>
  </si>
  <si>
    <t>3419/5213</t>
  </si>
  <si>
    <r>
      <t>FC Zbrojovka Brno, a.s.</t>
    </r>
    <r>
      <rPr>
        <sz val="10"/>
        <rFont val="Times New Roman"/>
        <family val="1"/>
      </rPr>
      <t>, IČ:25332457, Zabezpečení provozu Městského fotbal. stadionu na ul. Srbská 47a, pořádání mládežnických utkání</t>
    </r>
  </si>
  <si>
    <r>
      <t>GALANT Brno, s.r.o.,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IČ 25545931</t>
    </r>
    <r>
      <rPr>
        <sz val="10"/>
        <rFont val="Times New Roman"/>
        <family val="1"/>
      </rPr>
      <t>, Částečná úhrada provozních nákladů bazénu v MČ Brno-Řečkovice</t>
    </r>
  </si>
  <si>
    <t>3419/5222</t>
  </si>
  <si>
    <r>
      <t>TJ Tesla Brno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občanské sdružení</t>
    </r>
    <r>
      <rPr>
        <sz val="10"/>
        <rFont val="Times New Roman"/>
        <family val="1"/>
      </rPr>
      <t xml:space="preserve">, IČ:00214086, Částečná úhrada provozních nákladů TJ TESLA BRNO </t>
    </r>
  </si>
  <si>
    <r>
      <t>SK Královo Pole, občanské sdružení</t>
    </r>
    <r>
      <rPr>
        <sz val="10"/>
        <rFont val="Times New Roman"/>
        <family val="1"/>
      </rPr>
      <t xml:space="preserve">, IČ:00542822, Částečná úhrada provozních nákladů sport. areálu na ul. Vodova 108 Brno </t>
    </r>
  </si>
  <si>
    <t>3113/5221</t>
  </si>
  <si>
    <r>
      <t xml:space="preserve">ZŠ a MŠ Pramínek, o.p.s., </t>
    </r>
    <r>
      <rPr>
        <sz val="10"/>
        <rFont val="Times New Roman"/>
        <family val="1"/>
      </rPr>
      <t xml:space="preserve">IČ 25348221, Síť brněnských otevřených škol </t>
    </r>
  </si>
  <si>
    <t>CELKEM Odbor školství, mládeže a tělovýchovy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</si>
</sst>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#,##0.0_ ;[Red]\-#,##0.0\ "/>
  </numFmts>
  <fonts count="5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sz val="10"/>
      <name val="Courier"/>
      <family val="3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8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22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10" xfId="57" applyFont="1" applyFill="1" applyBorder="1" applyAlignment="1">
      <alignment horizontal="left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6" fillId="0" borderId="10" xfId="54" applyFont="1" applyFill="1" applyBorder="1" applyAlignment="1">
      <alignment horizontal="left"/>
      <protection/>
    </xf>
    <xf numFmtId="0" fontId="6" fillId="0" borderId="10" xfId="56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6" fillId="0" borderId="10" xfId="54" applyFont="1" applyFill="1" applyBorder="1" applyAlignment="1">
      <alignment horizontal="left" wrapText="1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2" xfId="56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left"/>
    </xf>
    <xf numFmtId="0" fontId="6" fillId="0" borderId="11" xfId="54" applyFont="1" applyFill="1" applyBorder="1" applyAlignment="1">
      <alignment horizontal="left"/>
      <protection/>
    </xf>
    <xf numFmtId="0" fontId="6" fillId="0" borderId="11" xfId="56" applyFont="1" applyFill="1" applyBorder="1" applyAlignment="1">
      <alignment horizontal="left"/>
      <protection/>
    </xf>
    <xf numFmtId="1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0" fontId="6" fillId="0" borderId="11" xfId="57" applyFont="1" applyFill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left"/>
      <protection/>
    </xf>
    <xf numFmtId="0" fontId="6" fillId="0" borderId="12" xfId="0" applyFont="1" applyFill="1" applyBorder="1" applyAlignment="1">
      <alignment horizontal="left"/>
    </xf>
    <xf numFmtId="0" fontId="6" fillId="0" borderId="12" xfId="54" applyFont="1" applyFill="1" applyBorder="1" applyAlignment="1">
      <alignment horizontal="left" wrapText="1"/>
      <protection/>
    </xf>
    <xf numFmtId="0" fontId="6" fillId="0" borderId="12" xfId="57" applyFont="1" applyFill="1" applyBorder="1" applyAlignment="1">
      <alignment horizontal="left"/>
      <protection/>
    </xf>
    <xf numFmtId="0" fontId="6" fillId="0" borderId="12" xfId="0" applyFont="1" applyFill="1" applyBorder="1" applyAlignment="1">
      <alignment horizontal="left"/>
    </xf>
    <xf numFmtId="0" fontId="7" fillId="0" borderId="13" xfId="57" applyFont="1" applyFill="1" applyBorder="1" applyAlignment="1">
      <alignment horizontal="left"/>
      <protection/>
    </xf>
    <xf numFmtId="0" fontId="7" fillId="0" borderId="14" xfId="57" applyFont="1" applyFill="1" applyBorder="1" applyAlignment="1">
      <alignment horizontal="left"/>
      <protection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6" fillId="33" borderId="18" xfId="57" applyNumberFormat="1" applyFont="1" applyFill="1" applyBorder="1" applyAlignment="1">
      <alignment horizontal="right"/>
      <protection/>
    </xf>
    <xf numFmtId="3" fontId="6" fillId="33" borderId="18" xfId="57" applyNumberFormat="1" applyFont="1" applyFill="1" applyBorder="1" applyAlignment="1">
      <alignment/>
      <protection/>
    </xf>
    <xf numFmtId="3" fontId="6" fillId="33" borderId="18" xfId="57" applyNumberFormat="1" applyFont="1" applyFill="1" applyBorder="1" applyAlignment="1">
      <alignment/>
      <protection/>
    </xf>
    <xf numFmtId="3" fontId="6" fillId="33" borderId="18" xfId="56" applyNumberFormat="1" applyFont="1" applyFill="1" applyBorder="1" applyAlignment="1">
      <alignment horizontal="right"/>
      <protection/>
    </xf>
    <xf numFmtId="3" fontId="6" fillId="33" borderId="18" xfId="56" applyNumberFormat="1" applyFont="1" applyFill="1" applyBorder="1" applyAlignment="1">
      <alignment horizontal="right"/>
      <protection/>
    </xf>
    <xf numFmtId="3" fontId="6" fillId="33" borderId="18" xfId="54" applyNumberFormat="1" applyFont="1" applyFill="1" applyBorder="1" applyAlignment="1">
      <alignment/>
      <protection/>
    </xf>
    <xf numFmtId="3" fontId="6" fillId="33" borderId="18" xfId="57" applyNumberFormat="1" applyFont="1" applyFill="1" applyBorder="1" applyAlignment="1">
      <alignment horizontal="right" vertical="center"/>
      <protection/>
    </xf>
    <xf numFmtId="3" fontId="6" fillId="33" borderId="18" xfId="0" applyNumberFormat="1" applyFont="1" applyFill="1" applyBorder="1" applyAlignment="1">
      <alignment horizontal="right"/>
    </xf>
    <xf numFmtId="49" fontId="7" fillId="33" borderId="19" xfId="0" applyNumberFormat="1" applyFont="1" applyFill="1" applyBorder="1" applyAlignment="1">
      <alignment horizontal="center" shrinkToFit="1"/>
    </xf>
    <xf numFmtId="3" fontId="6" fillId="33" borderId="18" xfId="54" applyNumberFormat="1" applyFont="1" applyFill="1" applyBorder="1" applyAlignment="1">
      <alignment/>
      <protection/>
    </xf>
    <xf numFmtId="3" fontId="6" fillId="33" borderId="18" xfId="56" applyNumberFormat="1" applyFont="1" applyFill="1" applyBorder="1" applyAlignment="1">
      <alignment/>
      <protection/>
    </xf>
    <xf numFmtId="3" fontId="7" fillId="33" borderId="19" xfId="57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55" applyFont="1" applyFill="1" applyBorder="1" applyAlignment="1">
      <alignment/>
      <protection/>
    </xf>
    <xf numFmtId="0" fontId="6" fillId="0" borderId="20" xfId="0" applyFont="1" applyFill="1" applyBorder="1" applyAlignment="1">
      <alignment horizontal="left"/>
    </xf>
    <xf numFmtId="0" fontId="6" fillId="0" borderId="20" xfId="57" applyFont="1" applyFill="1" applyBorder="1" applyAlignment="1">
      <alignment horizontal="left"/>
      <protection/>
    </xf>
    <xf numFmtId="0" fontId="6" fillId="0" borderId="21" xfId="57" applyFont="1" applyFill="1" applyBorder="1" applyAlignment="1">
      <alignment horizontal="left"/>
      <protection/>
    </xf>
    <xf numFmtId="3" fontId="6" fillId="33" borderId="22" xfId="56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/>
    </xf>
    <xf numFmtId="0" fontId="29" fillId="0" borderId="0" xfId="53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31" fillId="0" borderId="0" xfId="53" applyFont="1" applyBorder="1" applyAlignment="1">
      <alignment horizontal="center"/>
      <protection/>
    </xf>
    <xf numFmtId="0" fontId="32" fillId="0" borderId="15" xfId="53" applyFont="1" applyBorder="1" applyAlignment="1">
      <alignment horizontal="center"/>
      <protection/>
    </xf>
    <xf numFmtId="0" fontId="32" fillId="0" borderId="17" xfId="53" applyFont="1" applyBorder="1" applyAlignment="1">
      <alignment horizontal="left"/>
      <protection/>
    </xf>
    <xf numFmtId="0" fontId="32" fillId="0" borderId="24" xfId="53" applyFont="1" applyFill="1" applyBorder="1" applyAlignment="1">
      <alignment horizontal="center"/>
      <protection/>
    </xf>
    <xf numFmtId="0" fontId="32" fillId="0" borderId="0" xfId="53" applyFont="1" applyFill="1" applyBorder="1">
      <alignment/>
      <protection/>
    </xf>
    <xf numFmtId="0" fontId="30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0" fontId="30" fillId="0" borderId="25" xfId="53" applyNumberFormat="1" applyFont="1" applyBorder="1">
      <alignment/>
      <protection/>
    </xf>
    <xf numFmtId="0" fontId="34" fillId="0" borderId="26" xfId="53" applyFont="1" applyBorder="1" applyAlignment="1">
      <alignment horizontal="left"/>
      <protection/>
    </xf>
    <xf numFmtId="3" fontId="35" fillId="0" borderId="27" xfId="53" applyNumberFormat="1" applyFont="1" applyFill="1" applyBorder="1">
      <alignment/>
      <protection/>
    </xf>
    <xf numFmtId="3" fontId="8" fillId="0" borderId="0" xfId="53" applyNumberFormat="1" applyFont="1" applyFill="1" applyBorder="1">
      <alignment/>
      <protection/>
    </xf>
    <xf numFmtId="0" fontId="36" fillId="0" borderId="0" xfId="53" applyFont="1" applyFill="1" applyBorder="1">
      <alignment/>
      <protection/>
    </xf>
    <xf numFmtId="0" fontId="30" fillId="0" borderId="11" xfId="53" applyNumberFormat="1" applyFont="1" applyBorder="1">
      <alignment/>
      <protection/>
    </xf>
    <xf numFmtId="0" fontId="34" fillId="0" borderId="12" xfId="53" applyFont="1" applyBorder="1" applyAlignment="1">
      <alignment horizontal="left" wrapText="1"/>
      <protection/>
    </xf>
    <xf numFmtId="3" fontId="35" fillId="0" borderId="28" xfId="53" applyNumberFormat="1" applyFont="1" applyFill="1" applyBorder="1">
      <alignment/>
      <protection/>
    </xf>
    <xf numFmtId="3" fontId="8" fillId="0" borderId="0" xfId="53" applyNumberFormat="1" applyFont="1" applyBorder="1" applyAlignment="1">
      <alignment horizontal="left"/>
      <protection/>
    </xf>
    <xf numFmtId="3" fontId="8" fillId="0" borderId="0" xfId="53" applyNumberFormat="1" applyFont="1" applyBorder="1">
      <alignment/>
      <protection/>
    </xf>
    <xf numFmtId="3" fontId="32" fillId="0" borderId="0" xfId="53" applyNumberFormat="1" applyFont="1" applyBorder="1">
      <alignment/>
      <protection/>
    </xf>
    <xf numFmtId="3" fontId="32" fillId="0" borderId="0" xfId="53" applyNumberFormat="1" applyFont="1" applyFill="1" applyBorder="1">
      <alignment/>
      <protection/>
    </xf>
    <xf numFmtId="0" fontId="30" fillId="0" borderId="0" xfId="53" applyFont="1" applyBorder="1">
      <alignment/>
      <protection/>
    </xf>
    <xf numFmtId="0" fontId="30" fillId="34" borderId="11" xfId="53" applyNumberFormat="1" applyFont="1" applyFill="1" applyBorder="1">
      <alignment/>
      <protection/>
    </xf>
    <xf numFmtId="0" fontId="34" fillId="34" borderId="12" xfId="53" applyFont="1" applyFill="1" applyBorder="1" applyAlignment="1">
      <alignment horizontal="left" wrapText="1"/>
      <protection/>
    </xf>
    <xf numFmtId="0" fontId="34" fillId="0" borderId="0" xfId="53" applyFont="1" applyBorder="1" applyAlignment="1">
      <alignment horizontal="left"/>
      <protection/>
    </xf>
    <xf numFmtId="0" fontId="30" fillId="0" borderId="0" xfId="53" applyFont="1" applyAlignment="1">
      <alignment horizontal="left"/>
      <protection/>
    </xf>
    <xf numFmtId="0" fontId="30" fillId="0" borderId="0" xfId="53" applyFont="1" applyAlignment="1">
      <alignment/>
      <protection/>
    </xf>
    <xf numFmtId="0" fontId="34" fillId="0" borderId="12" xfId="53" applyFont="1" applyBorder="1" applyAlignment="1">
      <alignment horizontal="left"/>
      <protection/>
    </xf>
    <xf numFmtId="0" fontId="34" fillId="34" borderId="12" xfId="53" applyFont="1" applyFill="1" applyBorder="1" applyAlignment="1">
      <alignment horizontal="left"/>
      <protection/>
    </xf>
    <xf numFmtId="0" fontId="30" fillId="34" borderId="29" xfId="53" applyNumberFormat="1" applyFont="1" applyFill="1" applyBorder="1">
      <alignment/>
      <protection/>
    </xf>
    <xf numFmtId="0" fontId="34" fillId="34" borderId="30" xfId="53" applyFont="1" applyFill="1" applyBorder="1" applyAlignment="1">
      <alignment horizontal="left" wrapText="1"/>
      <protection/>
    </xf>
    <xf numFmtId="3" fontId="35" fillId="0" borderId="31" xfId="53" applyNumberFormat="1" applyFont="1" applyFill="1" applyBorder="1">
      <alignment/>
      <protection/>
    </xf>
    <xf numFmtId="0" fontId="32" fillId="0" borderId="0" xfId="53" applyFont="1" applyBorder="1" applyAlignment="1">
      <alignment/>
      <protection/>
    </xf>
    <xf numFmtId="0" fontId="32" fillId="0" borderId="0" xfId="53" applyFont="1" applyBorder="1" applyAlignment="1">
      <alignment horizontal="left"/>
      <protection/>
    </xf>
    <xf numFmtId="0" fontId="30" fillId="33" borderId="32" xfId="53" applyNumberFormat="1" applyFont="1" applyFill="1" applyBorder="1">
      <alignment/>
      <protection/>
    </xf>
    <xf numFmtId="0" fontId="32" fillId="33" borderId="33" xfId="53" applyFont="1" applyFill="1" applyBorder="1" applyAlignment="1">
      <alignment horizontal="left"/>
      <protection/>
    </xf>
    <xf numFmtId="3" fontId="32" fillId="33" borderId="31" xfId="53" applyNumberFormat="1" applyFont="1" applyFill="1" applyBorder="1">
      <alignment/>
      <protection/>
    </xf>
    <xf numFmtId="0" fontId="30" fillId="0" borderId="34" xfId="53" applyNumberFormat="1" applyFont="1" applyBorder="1">
      <alignment/>
      <protection/>
    </xf>
    <xf numFmtId="0" fontId="34" fillId="0" borderId="35" xfId="53" applyFont="1" applyBorder="1" applyAlignment="1">
      <alignment horizontal="left"/>
      <protection/>
    </xf>
    <xf numFmtId="3" fontId="8" fillId="0" borderId="0" xfId="53" applyNumberFormat="1" applyFont="1" applyBorder="1" applyAlignment="1">
      <alignment horizontal="right"/>
      <protection/>
    </xf>
    <xf numFmtId="3" fontId="35" fillId="0" borderId="36" xfId="53" applyNumberFormat="1" applyFont="1" applyFill="1" applyBorder="1">
      <alignment/>
      <protection/>
    </xf>
    <xf numFmtId="0" fontId="30" fillId="34" borderId="37" xfId="53" applyNumberFormat="1" applyFont="1" applyFill="1" applyBorder="1">
      <alignment/>
      <protection/>
    </xf>
    <xf numFmtId="0" fontId="34" fillId="34" borderId="38" xfId="53" applyFont="1" applyFill="1" applyBorder="1" applyAlignment="1">
      <alignment horizontal="left"/>
      <protection/>
    </xf>
    <xf numFmtId="3" fontId="35" fillId="0" borderId="39" xfId="53" applyNumberFormat="1" applyFont="1" applyFill="1" applyBorder="1">
      <alignment/>
      <protection/>
    </xf>
    <xf numFmtId="0" fontId="30" fillId="33" borderId="15" xfId="53" applyNumberFormat="1" applyFont="1" applyFill="1" applyBorder="1">
      <alignment/>
      <protection/>
    </xf>
    <xf numFmtId="0" fontId="32" fillId="33" borderId="17" xfId="53" applyFont="1" applyFill="1" applyBorder="1" applyAlignment="1">
      <alignment horizontal="left"/>
      <protection/>
    </xf>
    <xf numFmtId="3" fontId="32" fillId="33" borderId="24" xfId="53" applyNumberFormat="1" applyFont="1" applyFill="1" applyBorder="1">
      <alignment/>
      <protection/>
    </xf>
    <xf numFmtId="0" fontId="36" fillId="34" borderId="11" xfId="53" applyNumberFormat="1" applyFont="1" applyFill="1" applyBorder="1">
      <alignment/>
      <protection/>
    </xf>
    <xf numFmtId="0" fontId="30" fillId="0" borderId="37" xfId="53" applyNumberFormat="1" applyFont="1" applyBorder="1">
      <alignment/>
      <protection/>
    </xf>
    <xf numFmtId="0" fontId="34" fillId="0" borderId="38" xfId="53" applyFont="1" applyBorder="1" applyAlignment="1">
      <alignment horizontal="left"/>
      <protection/>
    </xf>
    <xf numFmtId="0" fontId="30" fillId="0" borderId="25" xfId="53" applyNumberFormat="1" applyFont="1" applyFill="1" applyBorder="1">
      <alignment/>
      <protection/>
    </xf>
    <xf numFmtId="0" fontId="34" fillId="0" borderId="40" xfId="53" applyFont="1" applyFill="1" applyBorder="1" applyAlignment="1">
      <alignment horizontal="left" wrapText="1"/>
      <protection/>
    </xf>
    <xf numFmtId="0" fontId="30" fillId="0" borderId="11" xfId="53" applyNumberFormat="1" applyFont="1" applyFill="1" applyBorder="1">
      <alignment/>
      <protection/>
    </xf>
    <xf numFmtId="0" fontId="34" fillId="0" borderId="18" xfId="53" applyFont="1" applyFill="1" applyBorder="1" applyAlignment="1">
      <alignment horizontal="left"/>
      <protection/>
    </xf>
    <xf numFmtId="0" fontId="34" fillId="0" borderId="18" xfId="53" applyFont="1" applyFill="1" applyBorder="1" applyAlignment="1">
      <alignment horizontal="left" wrapText="1"/>
      <protection/>
    </xf>
    <xf numFmtId="0" fontId="30" fillId="0" borderId="37" xfId="53" applyNumberFormat="1" applyFont="1" applyFill="1" applyBorder="1">
      <alignment/>
      <protection/>
    </xf>
    <xf numFmtId="0" fontId="34" fillId="0" borderId="41" xfId="53" applyFont="1" applyFill="1" applyBorder="1" applyAlignment="1">
      <alignment horizontal="left"/>
      <protection/>
    </xf>
    <xf numFmtId="3" fontId="35" fillId="0" borderId="42" xfId="53" applyNumberFormat="1" applyFont="1" applyFill="1" applyBorder="1">
      <alignment/>
      <protection/>
    </xf>
    <xf numFmtId="3" fontId="32" fillId="0" borderId="0" xfId="53" applyNumberFormat="1" applyFont="1">
      <alignment/>
      <protection/>
    </xf>
  </cellXfs>
  <cellStyles count="61">
    <cellStyle name="Normal" xfId="0"/>
    <cellStyle name="_JNP_6300" xfId="15"/>
    <cellStyle name="_JNP_6300_1" xfId="16"/>
    <cellStyle name="_JNPIII29.11" xfId="17"/>
    <cellStyle name="_OB_JNP_2003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_x0001_n" xfId="45"/>
    <cellStyle name="Nadpis 1" xfId="46"/>
    <cellStyle name="Nadpis 2" xfId="47"/>
    <cellStyle name="Nadpis 3" xfId="48"/>
    <cellStyle name="Nadpis 4" xfId="49"/>
    <cellStyle name="Název" xfId="50"/>
    <cellStyle name="Nedefinován" xfId="51"/>
    <cellStyle name="Neutrální" xfId="52"/>
    <cellStyle name="normální 2" xfId="53"/>
    <cellStyle name="normální_Kunovská-Plnění rozpočtu příjmů a výdajů v.m.06-2002" xfId="54"/>
    <cellStyle name="normální_Perka 13-závěr" xfId="55"/>
    <cellStyle name="normální_Plnění PV" xfId="56"/>
    <cellStyle name="normální_Výdaje 2001-tab" xfId="57"/>
    <cellStyle name="Poznámka" xfId="58"/>
    <cellStyle name="Percent" xfId="59"/>
    <cellStyle name="Propojená buňka" xfId="60"/>
    <cellStyle name="Followed Hyperlink" xfId="61"/>
    <cellStyle name="Správně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vztah%20dotace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tace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showZeros="0" tabSelected="1" zoomScale="85" zoomScaleNormal="85" zoomScaleSheetLayoutView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3.625" style="43" customWidth="1"/>
    <col min="2" max="3" width="6.00390625" style="7" customWidth="1"/>
    <col min="4" max="4" width="41.00390625" style="45" customWidth="1"/>
    <col min="5" max="5" width="5.125" style="7" bestFit="1" customWidth="1"/>
    <col min="6" max="6" width="51.25390625" style="45" customWidth="1"/>
    <col min="7" max="7" width="19.75390625" style="45" customWidth="1"/>
    <col min="8" max="8" width="11.625" style="45" customWidth="1"/>
    <col min="9" max="9" width="9.125" style="45" customWidth="1"/>
    <col min="10" max="10" width="7.125" style="45" customWidth="1"/>
    <col min="11" max="16384" width="9.125" style="45" customWidth="1"/>
  </cols>
  <sheetData>
    <row r="1" spans="1:8" ht="13.5" thickBot="1">
      <c r="A1" s="52"/>
      <c r="B1" s="25" t="s">
        <v>45</v>
      </c>
      <c r="C1" s="26" t="s">
        <v>0</v>
      </c>
      <c r="D1" s="26" t="s">
        <v>1</v>
      </c>
      <c r="E1" s="26" t="s">
        <v>22</v>
      </c>
      <c r="F1" s="26" t="s">
        <v>23</v>
      </c>
      <c r="G1" s="27" t="s">
        <v>24</v>
      </c>
      <c r="H1" s="36" t="s">
        <v>66</v>
      </c>
    </row>
    <row r="2" spans="1:8" ht="12.75">
      <c r="A2" s="52"/>
      <c r="B2" s="13">
        <v>6200</v>
      </c>
      <c r="C2" s="3">
        <v>3612</v>
      </c>
      <c r="D2" s="3" t="s">
        <v>6</v>
      </c>
      <c r="E2" s="3">
        <v>5213</v>
      </c>
      <c r="F2" s="16" t="s">
        <v>38</v>
      </c>
      <c r="G2" s="19" t="s">
        <v>40</v>
      </c>
      <c r="H2" s="31">
        <v>50000</v>
      </c>
    </row>
    <row r="3" spans="1:8" ht="12.75">
      <c r="A3" s="52"/>
      <c r="B3" s="13">
        <v>7200</v>
      </c>
      <c r="C3" s="4">
        <v>5319</v>
      </c>
      <c r="D3" s="4" t="s">
        <v>36</v>
      </c>
      <c r="E3" s="4">
        <v>5213</v>
      </c>
      <c r="F3" s="16" t="s">
        <v>38</v>
      </c>
      <c r="G3" s="22" t="s">
        <v>27</v>
      </c>
      <c r="H3" s="32">
        <v>2500</v>
      </c>
    </row>
    <row r="4" spans="1:8" ht="12.75">
      <c r="A4" s="52"/>
      <c r="B4" s="14">
        <v>7300</v>
      </c>
      <c r="C4" s="5">
        <v>3319</v>
      </c>
      <c r="D4" s="5" t="s">
        <v>15</v>
      </c>
      <c r="E4" s="5">
        <v>5213</v>
      </c>
      <c r="F4" s="16" t="s">
        <v>38</v>
      </c>
      <c r="G4" s="18" t="s">
        <v>58</v>
      </c>
      <c r="H4" s="31">
        <v>100</v>
      </c>
    </row>
    <row r="5" spans="1:8" ht="12.75">
      <c r="A5" s="52"/>
      <c r="B5" s="2">
        <v>7400</v>
      </c>
      <c r="C5" s="1">
        <v>3419</v>
      </c>
      <c r="D5" s="1" t="s">
        <v>17</v>
      </c>
      <c r="E5" s="1">
        <v>5213</v>
      </c>
      <c r="F5" s="16" t="s">
        <v>38</v>
      </c>
      <c r="G5" s="18" t="s">
        <v>58</v>
      </c>
      <c r="H5" s="31">
        <v>6500</v>
      </c>
    </row>
    <row r="6" spans="1:8" ht="12.75">
      <c r="A6" s="52"/>
      <c r="B6" s="14">
        <v>7300</v>
      </c>
      <c r="C6" s="5">
        <v>3312</v>
      </c>
      <c r="D6" s="5" t="s">
        <v>14</v>
      </c>
      <c r="E6" s="5">
        <v>5221</v>
      </c>
      <c r="F6" s="1" t="s">
        <v>63</v>
      </c>
      <c r="G6" s="18" t="s">
        <v>58</v>
      </c>
      <c r="H6" s="31">
        <v>900</v>
      </c>
    </row>
    <row r="7" spans="1:8" ht="12.75">
      <c r="A7" s="52"/>
      <c r="B7" s="17">
        <v>7400</v>
      </c>
      <c r="C7" s="6">
        <v>3113</v>
      </c>
      <c r="D7" s="6" t="s">
        <v>16</v>
      </c>
      <c r="E7" s="6">
        <v>5221</v>
      </c>
      <c r="F7" s="1" t="s">
        <v>63</v>
      </c>
      <c r="G7" s="18" t="s">
        <v>58</v>
      </c>
      <c r="H7" s="31">
        <v>71</v>
      </c>
    </row>
    <row r="8" spans="1:8" ht="12.75">
      <c r="A8" s="52"/>
      <c r="B8" s="9">
        <v>4100</v>
      </c>
      <c r="C8" s="10">
        <v>3809</v>
      </c>
      <c r="D8" s="10" t="s">
        <v>37</v>
      </c>
      <c r="E8" s="10">
        <v>5222</v>
      </c>
      <c r="F8" s="10" t="s">
        <v>25</v>
      </c>
      <c r="G8" s="21" t="s">
        <v>43</v>
      </c>
      <c r="H8" s="29">
        <v>1500</v>
      </c>
    </row>
    <row r="9" spans="1:8" ht="12.75">
      <c r="A9" s="52"/>
      <c r="B9" s="2">
        <v>4200</v>
      </c>
      <c r="C9" s="1">
        <v>3792</v>
      </c>
      <c r="D9" s="1" t="s">
        <v>4</v>
      </c>
      <c r="E9" s="1">
        <v>5222</v>
      </c>
      <c r="F9" s="5" t="s">
        <v>25</v>
      </c>
      <c r="G9" s="11" t="s">
        <v>57</v>
      </c>
      <c r="H9" s="28">
        <v>800</v>
      </c>
    </row>
    <row r="10" spans="1:8" ht="12.75">
      <c r="A10" s="52"/>
      <c r="B10" s="13">
        <v>6200</v>
      </c>
      <c r="C10" s="3">
        <v>3612</v>
      </c>
      <c r="D10" s="3" t="s">
        <v>6</v>
      </c>
      <c r="E10" s="3">
        <v>5222</v>
      </c>
      <c r="F10" s="5" t="s">
        <v>25</v>
      </c>
      <c r="G10" s="19" t="s">
        <v>40</v>
      </c>
      <c r="H10" s="31">
        <v>9930</v>
      </c>
    </row>
    <row r="11" spans="1:8" ht="12.75">
      <c r="A11" s="52"/>
      <c r="B11" s="12">
        <v>7100</v>
      </c>
      <c r="C11" s="3">
        <v>3599</v>
      </c>
      <c r="D11" s="3" t="s">
        <v>10</v>
      </c>
      <c r="E11" s="15">
        <v>5222</v>
      </c>
      <c r="F11" s="5" t="s">
        <v>25</v>
      </c>
      <c r="G11" s="11" t="s">
        <v>58</v>
      </c>
      <c r="H11" s="31">
        <f>1178+200</f>
        <v>1378</v>
      </c>
    </row>
    <row r="12" spans="1:8" ht="12.75">
      <c r="A12" s="53"/>
      <c r="B12" s="12">
        <v>7200</v>
      </c>
      <c r="C12" s="3">
        <v>3541</v>
      </c>
      <c r="D12" s="3" t="s">
        <v>9</v>
      </c>
      <c r="E12" s="15">
        <v>5222</v>
      </c>
      <c r="F12" s="5" t="s">
        <v>25</v>
      </c>
      <c r="G12" s="11" t="s">
        <v>58</v>
      </c>
      <c r="H12" s="31">
        <v>891</v>
      </c>
    </row>
    <row r="13" spans="1:8" ht="12.75">
      <c r="A13" s="53"/>
      <c r="B13" s="12">
        <v>7200</v>
      </c>
      <c r="C13" s="3">
        <v>3541</v>
      </c>
      <c r="D13" s="3" t="s">
        <v>9</v>
      </c>
      <c r="E13" s="15">
        <v>5222</v>
      </c>
      <c r="F13" s="5" t="s">
        <v>25</v>
      </c>
      <c r="G13" s="11" t="s">
        <v>57</v>
      </c>
      <c r="H13" s="31">
        <f>3973-891</f>
        <v>3082</v>
      </c>
    </row>
    <row r="14" spans="1:8" ht="12.75">
      <c r="A14" s="52"/>
      <c r="B14" s="13">
        <v>7200</v>
      </c>
      <c r="C14" s="4">
        <v>4342</v>
      </c>
      <c r="D14" s="1" t="s">
        <v>11</v>
      </c>
      <c r="E14" s="4">
        <v>5222</v>
      </c>
      <c r="F14" s="5" t="s">
        <v>25</v>
      </c>
      <c r="G14" s="11" t="s">
        <v>26</v>
      </c>
      <c r="H14" s="31">
        <v>950</v>
      </c>
    </row>
    <row r="15" spans="1:8" ht="12.75">
      <c r="A15" s="52"/>
      <c r="B15" s="13">
        <v>7200</v>
      </c>
      <c r="C15" s="4">
        <v>4359</v>
      </c>
      <c r="D15" s="4" t="s">
        <v>33</v>
      </c>
      <c r="E15" s="4">
        <v>5222</v>
      </c>
      <c r="F15" s="1" t="s">
        <v>25</v>
      </c>
      <c r="G15" s="18" t="s">
        <v>60</v>
      </c>
      <c r="H15" s="37">
        <v>44200</v>
      </c>
    </row>
    <row r="16" spans="1:8" ht="12.75">
      <c r="A16" s="52"/>
      <c r="B16" s="14">
        <v>7300</v>
      </c>
      <c r="C16" s="5">
        <v>3312</v>
      </c>
      <c r="D16" s="5" t="s">
        <v>14</v>
      </c>
      <c r="E16" s="5">
        <v>5222</v>
      </c>
      <c r="F16" s="5" t="s">
        <v>25</v>
      </c>
      <c r="G16" s="11" t="s">
        <v>58</v>
      </c>
      <c r="H16" s="31">
        <v>330</v>
      </c>
    </row>
    <row r="17" spans="1:8" ht="12.75">
      <c r="A17" s="53"/>
      <c r="B17" s="14">
        <v>7300</v>
      </c>
      <c r="C17" s="5">
        <v>3319</v>
      </c>
      <c r="D17" s="5" t="s">
        <v>15</v>
      </c>
      <c r="E17" s="5">
        <v>5222</v>
      </c>
      <c r="F17" s="5" t="s">
        <v>25</v>
      </c>
      <c r="G17" s="11" t="s">
        <v>58</v>
      </c>
      <c r="H17" s="31">
        <v>350</v>
      </c>
    </row>
    <row r="18" spans="1:8" ht="12.75">
      <c r="A18" s="53"/>
      <c r="B18" s="14">
        <v>7300</v>
      </c>
      <c r="C18" s="5">
        <v>3319</v>
      </c>
      <c r="D18" s="5" t="s">
        <v>15</v>
      </c>
      <c r="E18" s="5">
        <v>5222</v>
      </c>
      <c r="F18" s="5" t="s">
        <v>25</v>
      </c>
      <c r="G18" s="11" t="s">
        <v>57</v>
      </c>
      <c r="H18" s="31">
        <f>10340-350</f>
        <v>9990</v>
      </c>
    </row>
    <row r="19" spans="1:8" ht="12.75">
      <c r="A19" s="53"/>
      <c r="B19" s="2">
        <v>7400</v>
      </c>
      <c r="C19" s="1">
        <v>3419</v>
      </c>
      <c r="D19" s="1" t="s">
        <v>17</v>
      </c>
      <c r="E19" s="1">
        <v>5222</v>
      </c>
      <c r="F19" s="1" t="s">
        <v>25</v>
      </c>
      <c r="G19" s="11" t="s">
        <v>58</v>
      </c>
      <c r="H19" s="31">
        <v>3121</v>
      </c>
    </row>
    <row r="20" spans="1:8" ht="12.75">
      <c r="A20" s="53"/>
      <c r="B20" s="2">
        <v>7400</v>
      </c>
      <c r="C20" s="1">
        <v>3419</v>
      </c>
      <c r="D20" s="1" t="s">
        <v>17</v>
      </c>
      <c r="E20" s="1">
        <v>5222</v>
      </c>
      <c r="F20" s="1" t="s">
        <v>25</v>
      </c>
      <c r="G20" s="18" t="s">
        <v>65</v>
      </c>
      <c r="H20" s="31">
        <f>85647-3121</f>
        <v>82526</v>
      </c>
    </row>
    <row r="21" spans="1:8" ht="12.75">
      <c r="A21" s="52"/>
      <c r="B21" s="2">
        <v>7400</v>
      </c>
      <c r="C21" s="1">
        <v>3421</v>
      </c>
      <c r="D21" s="1" t="s">
        <v>18</v>
      </c>
      <c r="E21" s="1">
        <v>5222</v>
      </c>
      <c r="F21" s="1" t="s">
        <v>25</v>
      </c>
      <c r="G21" s="18" t="s">
        <v>62</v>
      </c>
      <c r="H21" s="31">
        <v>9400</v>
      </c>
    </row>
    <row r="22" spans="1:8" ht="12.75">
      <c r="A22" s="52"/>
      <c r="B22" s="13">
        <v>8200</v>
      </c>
      <c r="C22" s="4">
        <v>5311</v>
      </c>
      <c r="D22" s="4" t="s">
        <v>12</v>
      </c>
      <c r="E22" s="4">
        <v>5222</v>
      </c>
      <c r="F22" s="8" t="s">
        <v>25</v>
      </c>
      <c r="G22" s="20" t="s">
        <v>44</v>
      </c>
      <c r="H22" s="38">
        <v>5</v>
      </c>
    </row>
    <row r="23" spans="1:8" ht="12.75">
      <c r="A23" s="52"/>
      <c r="B23" s="12">
        <v>7100</v>
      </c>
      <c r="C23" s="3">
        <v>3599</v>
      </c>
      <c r="D23" s="3" t="s">
        <v>10</v>
      </c>
      <c r="E23" s="15">
        <v>5223</v>
      </c>
      <c r="F23" s="1" t="s">
        <v>47</v>
      </c>
      <c r="G23" s="11" t="s">
        <v>58</v>
      </c>
      <c r="H23" s="31">
        <v>2565</v>
      </c>
    </row>
    <row r="24" spans="1:8" ht="12.75">
      <c r="A24" s="52"/>
      <c r="B24" s="13">
        <v>6200</v>
      </c>
      <c r="C24" s="3">
        <v>3612</v>
      </c>
      <c r="D24" s="3" t="s">
        <v>6</v>
      </c>
      <c r="E24" s="3">
        <v>5225</v>
      </c>
      <c r="F24" s="1" t="s">
        <v>48</v>
      </c>
      <c r="G24" s="19" t="s">
        <v>40</v>
      </c>
      <c r="H24" s="31">
        <v>250000</v>
      </c>
    </row>
    <row r="25" spans="1:8" ht="12.75">
      <c r="A25" s="52"/>
      <c r="B25" s="2">
        <v>1900</v>
      </c>
      <c r="C25" s="1">
        <v>2143</v>
      </c>
      <c r="D25" s="46" t="s">
        <v>21</v>
      </c>
      <c r="E25" s="1">
        <v>5229</v>
      </c>
      <c r="F25" s="8" t="s">
        <v>49</v>
      </c>
      <c r="G25" s="22" t="s">
        <v>52</v>
      </c>
      <c r="H25" s="35">
        <v>2000</v>
      </c>
    </row>
    <row r="26" spans="1:8" ht="12.75">
      <c r="A26" s="52"/>
      <c r="B26" s="2">
        <v>3200</v>
      </c>
      <c r="C26" s="1">
        <v>6171</v>
      </c>
      <c r="D26" s="1" t="s">
        <v>2</v>
      </c>
      <c r="E26" s="1">
        <v>5229</v>
      </c>
      <c r="F26" s="8" t="s">
        <v>49</v>
      </c>
      <c r="G26" s="20" t="s">
        <v>54</v>
      </c>
      <c r="H26" s="28">
        <v>1518</v>
      </c>
    </row>
    <row r="27" spans="1:8" ht="12.75">
      <c r="A27" s="52"/>
      <c r="B27" s="2">
        <v>3200</v>
      </c>
      <c r="C27" s="1">
        <v>6223</v>
      </c>
      <c r="D27" s="1" t="s">
        <v>3</v>
      </c>
      <c r="E27" s="1">
        <v>5229</v>
      </c>
      <c r="F27" s="8" t="s">
        <v>49</v>
      </c>
      <c r="G27" s="20" t="s">
        <v>44</v>
      </c>
      <c r="H27" s="28">
        <v>839</v>
      </c>
    </row>
    <row r="28" spans="1:8" ht="12.75">
      <c r="A28" s="52"/>
      <c r="B28" s="2">
        <v>3900</v>
      </c>
      <c r="C28" s="1">
        <v>6211</v>
      </c>
      <c r="D28" s="1" t="s">
        <v>8</v>
      </c>
      <c r="E28" s="1">
        <v>5229</v>
      </c>
      <c r="F28" s="8" t="s">
        <v>49</v>
      </c>
      <c r="G28" s="18" t="s">
        <v>44</v>
      </c>
      <c r="H28" s="38">
        <v>1</v>
      </c>
    </row>
    <row r="29" spans="1:8" ht="12.75">
      <c r="A29" s="52"/>
      <c r="B29" s="2">
        <v>4100</v>
      </c>
      <c r="C29" s="1">
        <v>3636</v>
      </c>
      <c r="D29" s="5" t="s">
        <v>20</v>
      </c>
      <c r="E29" s="1">
        <v>5229</v>
      </c>
      <c r="F29" s="1" t="s">
        <v>49</v>
      </c>
      <c r="G29" s="18" t="s">
        <v>31</v>
      </c>
      <c r="H29" s="30">
        <v>2000</v>
      </c>
    </row>
    <row r="30" spans="1:8" ht="12.75">
      <c r="A30" s="52"/>
      <c r="B30" s="9">
        <v>4100</v>
      </c>
      <c r="C30" s="10">
        <v>3809</v>
      </c>
      <c r="D30" s="10" t="s">
        <v>37</v>
      </c>
      <c r="E30" s="10">
        <v>5229</v>
      </c>
      <c r="F30" s="1" t="s">
        <v>49</v>
      </c>
      <c r="G30" s="21" t="s">
        <v>39</v>
      </c>
      <c r="H30" s="29">
        <v>8000</v>
      </c>
    </row>
    <row r="31" spans="1:8" ht="12.75">
      <c r="A31" s="52"/>
      <c r="B31" s="12">
        <v>7100</v>
      </c>
      <c r="C31" s="3">
        <v>3599</v>
      </c>
      <c r="D31" s="3" t="s">
        <v>10</v>
      </c>
      <c r="E31" s="15">
        <v>5229</v>
      </c>
      <c r="F31" s="8" t="s">
        <v>49</v>
      </c>
      <c r="G31" s="11" t="s">
        <v>57</v>
      </c>
      <c r="H31" s="31">
        <v>1500</v>
      </c>
    </row>
    <row r="32" spans="1:8" ht="12.75">
      <c r="A32" s="52"/>
      <c r="B32" s="13">
        <v>7500</v>
      </c>
      <c r="C32" s="4">
        <v>3322</v>
      </c>
      <c r="D32" s="4" t="s">
        <v>7</v>
      </c>
      <c r="E32" s="4">
        <v>5229</v>
      </c>
      <c r="F32" s="8" t="s">
        <v>49</v>
      </c>
      <c r="G32" s="18" t="s">
        <v>57</v>
      </c>
      <c r="H32" s="34">
        <v>10170</v>
      </c>
    </row>
    <row r="33" spans="1:8" ht="12.75">
      <c r="A33" s="52"/>
      <c r="B33" s="2">
        <v>3200</v>
      </c>
      <c r="C33" s="1">
        <v>5511</v>
      </c>
      <c r="D33" s="1" t="s">
        <v>46</v>
      </c>
      <c r="E33" s="1">
        <v>5319</v>
      </c>
      <c r="F33" s="1" t="s">
        <v>41</v>
      </c>
      <c r="G33" s="18" t="s">
        <v>53</v>
      </c>
      <c r="H33" s="30">
        <v>3000</v>
      </c>
    </row>
    <row r="34" spans="1:8" ht="12.75">
      <c r="A34" s="52"/>
      <c r="B34" s="2">
        <v>5400</v>
      </c>
      <c r="C34" s="1">
        <v>2143</v>
      </c>
      <c r="D34" s="46" t="s">
        <v>21</v>
      </c>
      <c r="E34" s="1">
        <v>5329</v>
      </c>
      <c r="F34" s="1" t="s">
        <v>50</v>
      </c>
      <c r="G34" s="18" t="s">
        <v>55</v>
      </c>
      <c r="H34" s="28">
        <v>1516</v>
      </c>
    </row>
    <row r="35" spans="1:8" ht="12.75">
      <c r="A35" s="52"/>
      <c r="B35" s="14">
        <v>7300</v>
      </c>
      <c r="C35" s="5">
        <v>3311</v>
      </c>
      <c r="D35" s="5" t="s">
        <v>13</v>
      </c>
      <c r="E35" s="5">
        <v>5332</v>
      </c>
      <c r="F35" s="1" t="s">
        <v>28</v>
      </c>
      <c r="G35" s="11" t="s">
        <v>58</v>
      </c>
      <c r="H35" s="31">
        <v>260</v>
      </c>
    </row>
    <row r="36" spans="1:8" ht="12.75">
      <c r="A36" s="52"/>
      <c r="B36" s="14">
        <v>7300</v>
      </c>
      <c r="C36" s="5">
        <v>3312</v>
      </c>
      <c r="D36" s="5" t="s">
        <v>14</v>
      </c>
      <c r="E36" s="5">
        <v>5332</v>
      </c>
      <c r="F36" s="1" t="s">
        <v>28</v>
      </c>
      <c r="G36" s="11" t="s">
        <v>58</v>
      </c>
      <c r="H36" s="31">
        <v>520</v>
      </c>
    </row>
    <row r="37" spans="1:8" ht="12.75">
      <c r="A37" s="52"/>
      <c r="B37" s="2">
        <v>7400</v>
      </c>
      <c r="C37" s="1">
        <v>3149</v>
      </c>
      <c r="D37" s="1" t="s">
        <v>29</v>
      </c>
      <c r="E37" s="1">
        <v>5332</v>
      </c>
      <c r="F37" s="3" t="s">
        <v>28</v>
      </c>
      <c r="G37" s="3" t="s">
        <v>30</v>
      </c>
      <c r="H37" s="31">
        <v>200</v>
      </c>
    </row>
    <row r="38" spans="1:8" ht="12.75">
      <c r="A38" s="52"/>
      <c r="B38" s="12">
        <v>5400</v>
      </c>
      <c r="C38" s="3">
        <v>2212</v>
      </c>
      <c r="D38" s="3" t="s">
        <v>5</v>
      </c>
      <c r="E38" s="3">
        <v>5339</v>
      </c>
      <c r="F38" s="3" t="s">
        <v>51</v>
      </c>
      <c r="G38" s="3" t="s">
        <v>56</v>
      </c>
      <c r="H38" s="28">
        <v>4400</v>
      </c>
    </row>
    <row r="39" spans="1:8" ht="12.75">
      <c r="A39" s="52"/>
      <c r="B39" s="12">
        <v>7200</v>
      </c>
      <c r="C39" s="3">
        <v>3541</v>
      </c>
      <c r="D39" s="3" t="s">
        <v>9</v>
      </c>
      <c r="E39" s="15">
        <v>5339</v>
      </c>
      <c r="F39" s="3" t="s">
        <v>51</v>
      </c>
      <c r="G39" s="3" t="s">
        <v>59</v>
      </c>
      <c r="H39" s="31">
        <v>1882</v>
      </c>
    </row>
    <row r="40" spans="1:8" ht="12.75">
      <c r="A40" s="52"/>
      <c r="B40" s="13">
        <v>7200</v>
      </c>
      <c r="C40" s="4">
        <v>4379</v>
      </c>
      <c r="D40" s="4" t="s">
        <v>34</v>
      </c>
      <c r="E40" s="4">
        <v>5339</v>
      </c>
      <c r="F40" s="3" t="s">
        <v>51</v>
      </c>
      <c r="G40" s="1" t="s">
        <v>61</v>
      </c>
      <c r="H40" s="33">
        <v>995</v>
      </c>
    </row>
    <row r="41" spans="1:8" ht="12.75">
      <c r="A41" s="52"/>
      <c r="B41" s="2">
        <v>7400</v>
      </c>
      <c r="C41" s="1">
        <v>3421</v>
      </c>
      <c r="D41" s="1" t="s">
        <v>18</v>
      </c>
      <c r="E41" s="1">
        <v>5339</v>
      </c>
      <c r="F41" s="3" t="s">
        <v>51</v>
      </c>
      <c r="G41" s="3" t="s">
        <v>32</v>
      </c>
      <c r="H41" s="31">
        <v>3500</v>
      </c>
    </row>
    <row r="42" spans="1:8" ht="13.5" thickBot="1">
      <c r="A42" s="52"/>
      <c r="B42" s="49">
        <v>4300</v>
      </c>
      <c r="C42" s="48">
        <v>2331</v>
      </c>
      <c r="D42" s="3" t="s">
        <v>35</v>
      </c>
      <c r="E42" s="48">
        <v>6319</v>
      </c>
      <c r="F42" s="47" t="s">
        <v>64</v>
      </c>
      <c r="G42" s="47" t="s">
        <v>42</v>
      </c>
      <c r="H42" s="50">
        <v>6409</v>
      </c>
    </row>
    <row r="43" spans="1:8" ht="13.5" thickBot="1">
      <c r="A43" s="52"/>
      <c r="B43" s="23" t="s">
        <v>19</v>
      </c>
      <c r="C43" s="24"/>
      <c r="D43" s="24"/>
      <c r="E43" s="24"/>
      <c r="F43" s="24"/>
      <c r="G43" s="24"/>
      <c r="H43" s="39">
        <f>SUBTOTAL(9,H2:H42)</f>
        <v>529799</v>
      </c>
    </row>
    <row r="44" spans="1:8" s="43" customFormat="1" ht="9.75" customHeight="1">
      <c r="A44" s="40"/>
      <c r="B44" s="41"/>
      <c r="C44" s="41"/>
      <c r="E44" s="41"/>
      <c r="H44" s="42"/>
    </row>
    <row r="45" spans="1:5" s="43" customFormat="1" ht="15.75">
      <c r="A45" s="51"/>
      <c r="B45" s="41"/>
      <c r="C45" s="41"/>
      <c r="E45" s="41"/>
    </row>
    <row r="46" spans="1:5" s="43" customFormat="1" ht="12.75">
      <c r="A46" s="40"/>
      <c r="B46" s="41"/>
      <c r="C46" s="41"/>
      <c r="E46" s="41"/>
    </row>
    <row r="47" spans="2:5" s="43" customFormat="1" ht="12.75">
      <c r="B47" s="41"/>
      <c r="C47" s="41"/>
      <c r="E47" s="41"/>
    </row>
    <row r="48" spans="2:5" s="43" customFormat="1" ht="12.75">
      <c r="B48" s="41"/>
      <c r="C48" s="41"/>
      <c r="E48" s="41"/>
    </row>
    <row r="49" spans="2:8" s="43" customFormat="1" ht="12.75">
      <c r="B49" s="41"/>
      <c r="C49" s="41"/>
      <c r="E49" s="41"/>
      <c r="H49" s="44"/>
    </row>
    <row r="50" spans="2:5" s="43" customFormat="1" ht="12.75">
      <c r="B50" s="41"/>
      <c r="C50" s="41"/>
      <c r="E50" s="41"/>
    </row>
    <row r="51" spans="2:5" s="43" customFormat="1" ht="12.75">
      <c r="B51" s="41"/>
      <c r="C51" s="41"/>
      <c r="E51" s="41"/>
    </row>
    <row r="52" spans="2:5" s="43" customFormat="1" ht="12.75">
      <c r="B52" s="41"/>
      <c r="C52" s="41"/>
      <c r="E52" s="41"/>
    </row>
    <row r="53" spans="2:5" s="43" customFormat="1" ht="12.75">
      <c r="B53" s="41"/>
      <c r="C53" s="41"/>
      <c r="E53" s="41"/>
    </row>
    <row r="54" spans="2:5" s="43" customFormat="1" ht="12.75">
      <c r="B54" s="41"/>
      <c r="C54" s="41"/>
      <c r="E54" s="41"/>
    </row>
    <row r="55" spans="2:5" s="43" customFormat="1" ht="12.75">
      <c r="B55" s="41"/>
      <c r="C55" s="41"/>
      <c r="E55" s="41"/>
    </row>
    <row r="56" spans="2:5" s="43" customFormat="1" ht="12.75">
      <c r="B56" s="41"/>
      <c r="C56" s="41"/>
      <c r="E56" s="41"/>
    </row>
    <row r="57" spans="2:5" s="43" customFormat="1" ht="12.75">
      <c r="B57" s="41"/>
      <c r="C57" s="41"/>
      <c r="E57" s="41"/>
    </row>
    <row r="58" spans="2:5" s="43" customFormat="1" ht="12.75">
      <c r="B58" s="41"/>
      <c r="C58" s="41"/>
      <c r="E58" s="41"/>
    </row>
    <row r="59" spans="2:5" s="43" customFormat="1" ht="12.75">
      <c r="B59" s="41"/>
      <c r="C59" s="41"/>
      <c r="E59" s="41"/>
    </row>
    <row r="60" spans="2:5" s="43" customFormat="1" ht="12.75">
      <c r="B60" s="41"/>
      <c r="C60" s="41"/>
      <c r="E60" s="41"/>
    </row>
    <row r="61" spans="2:5" s="43" customFormat="1" ht="12.75">
      <c r="B61" s="41"/>
      <c r="C61" s="41"/>
      <c r="E61" s="41"/>
    </row>
    <row r="62" spans="2:5" s="43" customFormat="1" ht="12.75">
      <c r="B62" s="41"/>
      <c r="C62" s="41"/>
      <c r="E62" s="41"/>
    </row>
    <row r="63" spans="2:5" s="43" customFormat="1" ht="12.75">
      <c r="B63" s="41"/>
      <c r="C63" s="41"/>
      <c r="E63" s="41"/>
    </row>
    <row r="64" spans="2:5" s="43" customFormat="1" ht="12.75">
      <c r="B64" s="41"/>
      <c r="C64" s="41"/>
      <c r="E64" s="41"/>
    </row>
    <row r="65" spans="2:5" s="43" customFormat="1" ht="12.75">
      <c r="B65" s="41"/>
      <c r="C65" s="41"/>
      <c r="E65" s="41"/>
    </row>
    <row r="66" spans="2:5" s="43" customFormat="1" ht="12.75">
      <c r="B66" s="41"/>
      <c r="C66" s="41"/>
      <c r="E66" s="41"/>
    </row>
    <row r="67" spans="2:5" s="43" customFormat="1" ht="12.75">
      <c r="B67" s="41"/>
      <c r="C67" s="41"/>
      <c r="E67" s="41"/>
    </row>
    <row r="68" spans="2:5" s="43" customFormat="1" ht="12.75">
      <c r="B68" s="41"/>
      <c r="C68" s="41"/>
      <c r="E68" s="41"/>
    </row>
    <row r="69" spans="2:5" s="43" customFormat="1" ht="12.75">
      <c r="B69" s="41"/>
      <c r="C69" s="41"/>
      <c r="E69" s="41"/>
    </row>
    <row r="70" spans="2:5" s="43" customFormat="1" ht="12.75">
      <c r="B70" s="41"/>
      <c r="C70" s="41"/>
      <c r="E70" s="41"/>
    </row>
    <row r="71" spans="2:5" s="43" customFormat="1" ht="12.75">
      <c r="B71" s="41"/>
      <c r="C71" s="41"/>
      <c r="E71" s="41"/>
    </row>
    <row r="72" spans="2:5" s="43" customFormat="1" ht="12.75">
      <c r="B72" s="41"/>
      <c r="C72" s="41"/>
      <c r="E72" s="41"/>
    </row>
    <row r="73" spans="2:5" s="43" customFormat="1" ht="12.75">
      <c r="B73" s="41"/>
      <c r="C73" s="41"/>
      <c r="E73" s="41"/>
    </row>
    <row r="74" spans="2:5" s="43" customFormat="1" ht="12.75">
      <c r="B74" s="41"/>
      <c r="C74" s="41"/>
      <c r="E74" s="41"/>
    </row>
    <row r="75" spans="2:5" s="43" customFormat="1" ht="12.75">
      <c r="B75" s="41"/>
      <c r="C75" s="41"/>
      <c r="E75" s="41"/>
    </row>
    <row r="76" spans="2:5" s="43" customFormat="1" ht="12.75">
      <c r="B76" s="41"/>
      <c r="C76" s="41"/>
      <c r="E76" s="41"/>
    </row>
    <row r="77" spans="2:5" s="43" customFormat="1" ht="12.75">
      <c r="B77" s="41"/>
      <c r="C77" s="41"/>
      <c r="E77" s="41"/>
    </row>
    <row r="78" spans="2:5" s="43" customFormat="1" ht="12.75">
      <c r="B78" s="41"/>
      <c r="C78" s="41"/>
      <c r="E78" s="41"/>
    </row>
    <row r="79" spans="2:5" s="43" customFormat="1" ht="12.75">
      <c r="B79" s="41"/>
      <c r="C79" s="41"/>
      <c r="E79" s="41"/>
    </row>
    <row r="80" spans="2:5" s="43" customFormat="1" ht="12.75">
      <c r="B80" s="41"/>
      <c r="C80" s="41"/>
      <c r="E80" s="41"/>
    </row>
    <row r="81" spans="2:5" s="43" customFormat="1" ht="12.75">
      <c r="B81" s="41"/>
      <c r="C81" s="41"/>
      <c r="E81" s="41"/>
    </row>
    <row r="82" spans="2:5" s="43" customFormat="1" ht="12.75">
      <c r="B82" s="41"/>
      <c r="C82" s="41"/>
      <c r="E82" s="41"/>
    </row>
    <row r="83" spans="2:5" s="43" customFormat="1" ht="12.75">
      <c r="B83" s="41"/>
      <c r="C83" s="41"/>
      <c r="E83" s="41"/>
    </row>
    <row r="84" spans="2:5" s="43" customFormat="1" ht="12.75">
      <c r="B84" s="41"/>
      <c r="C84" s="41"/>
      <c r="E84" s="41"/>
    </row>
    <row r="85" spans="2:5" s="43" customFormat="1" ht="12.75">
      <c r="B85" s="41"/>
      <c r="C85" s="41"/>
      <c r="E85" s="41"/>
    </row>
    <row r="86" spans="2:5" s="43" customFormat="1" ht="12.75">
      <c r="B86" s="41"/>
      <c r="C86" s="41"/>
      <c r="E86" s="41"/>
    </row>
    <row r="87" spans="2:5" s="43" customFormat="1" ht="12.75">
      <c r="B87" s="41"/>
      <c r="C87" s="41"/>
      <c r="E87" s="41"/>
    </row>
    <row r="88" spans="2:5" s="43" customFormat="1" ht="12.75">
      <c r="B88" s="41"/>
      <c r="C88" s="41"/>
      <c r="E88" s="41"/>
    </row>
    <row r="89" spans="2:5" s="43" customFormat="1" ht="12.75">
      <c r="B89" s="41"/>
      <c r="C89" s="41"/>
      <c r="E89" s="41"/>
    </row>
    <row r="90" spans="2:5" s="43" customFormat="1" ht="12.75">
      <c r="B90" s="41"/>
      <c r="C90" s="41"/>
      <c r="E90" s="41"/>
    </row>
    <row r="91" spans="2:5" s="43" customFormat="1" ht="12.75">
      <c r="B91" s="41"/>
      <c r="C91" s="41"/>
      <c r="E91" s="41"/>
    </row>
    <row r="92" spans="2:5" s="43" customFormat="1" ht="12.75">
      <c r="B92" s="41"/>
      <c r="C92" s="41"/>
      <c r="E92" s="41"/>
    </row>
    <row r="93" spans="2:5" s="43" customFormat="1" ht="12.75">
      <c r="B93" s="41"/>
      <c r="C93" s="41"/>
      <c r="E93" s="41"/>
    </row>
    <row r="94" spans="2:5" s="43" customFormat="1" ht="12.75">
      <c r="B94" s="41"/>
      <c r="C94" s="41"/>
      <c r="E94" s="41"/>
    </row>
    <row r="95" spans="2:5" s="43" customFormat="1" ht="12.75">
      <c r="B95" s="41"/>
      <c r="C95" s="41"/>
      <c r="E95" s="41"/>
    </row>
    <row r="96" spans="2:5" s="43" customFormat="1" ht="12.75">
      <c r="B96" s="41"/>
      <c r="C96" s="41"/>
      <c r="E96" s="41"/>
    </row>
    <row r="97" spans="2:5" s="43" customFormat="1" ht="12.75">
      <c r="B97" s="41"/>
      <c r="C97" s="41"/>
      <c r="E97" s="41"/>
    </row>
    <row r="98" spans="2:5" s="43" customFormat="1" ht="12.75">
      <c r="B98" s="41"/>
      <c r="C98" s="41"/>
      <c r="E98" s="41"/>
    </row>
    <row r="99" spans="2:5" s="43" customFormat="1" ht="12.75">
      <c r="B99" s="41"/>
      <c r="C99" s="41"/>
      <c r="E99" s="41"/>
    </row>
    <row r="100" spans="2:5" s="43" customFormat="1" ht="12.75">
      <c r="B100" s="41"/>
      <c r="C100" s="41"/>
      <c r="E100" s="41"/>
    </row>
    <row r="101" spans="2:5" s="43" customFormat="1" ht="12.75">
      <c r="B101" s="41"/>
      <c r="C101" s="41"/>
      <c r="E101" s="41"/>
    </row>
    <row r="102" spans="2:5" s="43" customFormat="1" ht="12.75">
      <c r="B102" s="41"/>
      <c r="C102" s="41"/>
      <c r="E102" s="41"/>
    </row>
    <row r="103" spans="2:5" s="43" customFormat="1" ht="12.75">
      <c r="B103" s="41"/>
      <c r="C103" s="41"/>
      <c r="E103" s="41"/>
    </row>
    <row r="104" spans="2:5" s="43" customFormat="1" ht="12.75">
      <c r="B104" s="41"/>
      <c r="C104" s="41"/>
      <c r="E104" s="41"/>
    </row>
    <row r="105" spans="2:5" s="43" customFormat="1" ht="12.75">
      <c r="B105" s="41"/>
      <c r="C105" s="41"/>
      <c r="E105" s="41"/>
    </row>
    <row r="106" spans="2:5" s="43" customFormat="1" ht="12.75">
      <c r="B106" s="41"/>
      <c r="C106" s="41"/>
      <c r="E106" s="41"/>
    </row>
    <row r="107" spans="2:5" s="43" customFormat="1" ht="12.75">
      <c r="B107" s="41"/>
      <c r="C107" s="41"/>
      <c r="E107" s="41"/>
    </row>
    <row r="108" spans="2:5" s="43" customFormat="1" ht="12.75">
      <c r="B108" s="41"/>
      <c r="C108" s="41"/>
      <c r="E108" s="41"/>
    </row>
    <row r="109" spans="2:5" s="43" customFormat="1" ht="12.75">
      <c r="B109" s="41"/>
      <c r="C109" s="41"/>
      <c r="E109" s="41"/>
    </row>
    <row r="110" spans="2:5" s="43" customFormat="1" ht="12.75">
      <c r="B110" s="41"/>
      <c r="C110" s="41"/>
      <c r="E110" s="41"/>
    </row>
    <row r="111" spans="2:5" s="43" customFormat="1" ht="12.75">
      <c r="B111" s="41"/>
      <c r="C111" s="41"/>
      <c r="E111" s="41"/>
    </row>
    <row r="112" spans="2:5" s="43" customFormat="1" ht="12.75">
      <c r="B112" s="41"/>
      <c r="C112" s="41"/>
      <c r="E112" s="41"/>
    </row>
    <row r="113" spans="2:5" s="43" customFormat="1" ht="12.75">
      <c r="B113" s="41"/>
      <c r="C113" s="41"/>
      <c r="E113" s="41"/>
    </row>
    <row r="114" spans="2:5" s="43" customFormat="1" ht="12.75">
      <c r="B114" s="41"/>
      <c r="C114" s="41"/>
      <c r="E114" s="41"/>
    </row>
    <row r="115" spans="2:5" s="43" customFormat="1" ht="12.75">
      <c r="B115" s="41"/>
      <c r="C115" s="41"/>
      <c r="E115" s="41"/>
    </row>
    <row r="116" spans="2:5" s="43" customFormat="1" ht="12.75">
      <c r="B116" s="41"/>
      <c r="C116" s="41"/>
      <c r="E116" s="41"/>
    </row>
    <row r="117" spans="2:5" s="43" customFormat="1" ht="12.75">
      <c r="B117" s="41"/>
      <c r="C117" s="41"/>
      <c r="E117" s="41"/>
    </row>
    <row r="118" spans="2:5" s="43" customFormat="1" ht="12.75">
      <c r="B118" s="41"/>
      <c r="C118" s="41"/>
      <c r="E118" s="41"/>
    </row>
    <row r="119" spans="2:5" s="43" customFormat="1" ht="12.75">
      <c r="B119" s="41"/>
      <c r="C119" s="41"/>
      <c r="E119" s="41"/>
    </row>
    <row r="120" spans="2:5" s="43" customFormat="1" ht="12.75">
      <c r="B120" s="41"/>
      <c r="C120" s="41"/>
      <c r="E120" s="41"/>
    </row>
    <row r="121" spans="2:5" s="43" customFormat="1" ht="12.75">
      <c r="B121" s="41"/>
      <c r="C121" s="41"/>
      <c r="E121" s="41"/>
    </row>
    <row r="122" spans="2:5" s="43" customFormat="1" ht="12.75">
      <c r="B122" s="41"/>
      <c r="C122" s="41"/>
      <c r="E122" s="41"/>
    </row>
    <row r="123" spans="2:5" s="43" customFormat="1" ht="12.75">
      <c r="B123" s="41"/>
      <c r="C123" s="41"/>
      <c r="E123" s="41"/>
    </row>
    <row r="124" spans="2:5" s="43" customFormat="1" ht="12.75">
      <c r="B124" s="41"/>
      <c r="C124" s="41"/>
      <c r="E124" s="41"/>
    </row>
    <row r="125" spans="2:5" s="43" customFormat="1" ht="12.75">
      <c r="B125" s="41"/>
      <c r="C125" s="41"/>
      <c r="E125" s="41"/>
    </row>
    <row r="126" spans="2:5" s="43" customFormat="1" ht="12.75">
      <c r="B126" s="41"/>
      <c r="C126" s="41"/>
      <c r="E126" s="41"/>
    </row>
    <row r="127" spans="2:5" s="43" customFormat="1" ht="12.75">
      <c r="B127" s="41"/>
      <c r="C127" s="41"/>
      <c r="E127" s="41"/>
    </row>
    <row r="128" spans="2:5" s="43" customFormat="1" ht="12.75">
      <c r="B128" s="41"/>
      <c r="C128" s="41"/>
      <c r="E128" s="41"/>
    </row>
    <row r="129" spans="2:5" s="43" customFormat="1" ht="12.75">
      <c r="B129" s="41"/>
      <c r="C129" s="41"/>
      <c r="E129" s="41"/>
    </row>
    <row r="130" spans="2:5" s="43" customFormat="1" ht="12.75">
      <c r="B130" s="41"/>
      <c r="C130" s="41"/>
      <c r="E130" s="41"/>
    </row>
    <row r="131" spans="2:5" s="43" customFormat="1" ht="12.75">
      <c r="B131" s="41"/>
      <c r="C131" s="41"/>
      <c r="E131" s="41"/>
    </row>
    <row r="132" spans="2:5" s="43" customFormat="1" ht="12.75">
      <c r="B132" s="41"/>
      <c r="C132" s="41"/>
      <c r="E132" s="41"/>
    </row>
    <row r="133" spans="2:5" s="43" customFormat="1" ht="12.75">
      <c r="B133" s="41"/>
      <c r="C133" s="41"/>
      <c r="E133" s="41"/>
    </row>
    <row r="134" spans="2:5" s="43" customFormat="1" ht="12.75">
      <c r="B134" s="41"/>
      <c r="C134" s="41"/>
      <c r="E134" s="41"/>
    </row>
    <row r="135" spans="2:5" s="43" customFormat="1" ht="12.75">
      <c r="B135" s="41"/>
      <c r="C135" s="41"/>
      <c r="E135" s="41"/>
    </row>
    <row r="136" spans="2:5" s="43" customFormat="1" ht="12.75">
      <c r="B136" s="41"/>
      <c r="C136" s="41"/>
      <c r="E136" s="41"/>
    </row>
    <row r="137" spans="2:5" s="43" customFormat="1" ht="12.75">
      <c r="B137" s="41"/>
      <c r="C137" s="41"/>
      <c r="E137" s="41"/>
    </row>
    <row r="138" spans="2:5" s="43" customFormat="1" ht="12.75">
      <c r="B138" s="41"/>
      <c r="C138" s="41"/>
      <c r="E138" s="41"/>
    </row>
    <row r="139" spans="2:5" s="43" customFormat="1" ht="12.75">
      <c r="B139" s="41"/>
      <c r="C139" s="41"/>
      <c r="E139" s="41"/>
    </row>
    <row r="140" spans="2:5" s="43" customFormat="1" ht="12.75">
      <c r="B140" s="41"/>
      <c r="C140" s="41"/>
      <c r="E140" s="41"/>
    </row>
    <row r="141" spans="2:5" s="43" customFormat="1" ht="12.75">
      <c r="B141" s="41"/>
      <c r="C141" s="41"/>
      <c r="E141" s="41"/>
    </row>
    <row r="142" spans="2:5" s="43" customFormat="1" ht="12.75">
      <c r="B142" s="41"/>
      <c r="C142" s="41"/>
      <c r="E142" s="41"/>
    </row>
    <row r="143" spans="2:5" s="43" customFormat="1" ht="12.75">
      <c r="B143" s="41"/>
      <c r="C143" s="41"/>
      <c r="E143" s="41"/>
    </row>
    <row r="144" spans="2:5" s="43" customFormat="1" ht="12.75">
      <c r="B144" s="41"/>
      <c r="C144" s="41"/>
      <c r="E144" s="41"/>
    </row>
    <row r="145" spans="2:5" s="43" customFormat="1" ht="12.75">
      <c r="B145" s="41"/>
      <c r="C145" s="41"/>
      <c r="E145" s="41"/>
    </row>
    <row r="146" spans="2:5" s="43" customFormat="1" ht="12.75">
      <c r="B146" s="41"/>
      <c r="C146" s="41"/>
      <c r="E146" s="41"/>
    </row>
    <row r="147" spans="2:5" s="43" customFormat="1" ht="12.75">
      <c r="B147" s="41"/>
      <c r="C147" s="41"/>
      <c r="E147" s="41"/>
    </row>
    <row r="148" spans="2:5" s="43" customFormat="1" ht="12.75">
      <c r="B148" s="41"/>
      <c r="C148" s="41"/>
      <c r="E148" s="41"/>
    </row>
    <row r="149" spans="2:5" s="43" customFormat="1" ht="12.75">
      <c r="B149" s="41"/>
      <c r="C149" s="41"/>
      <c r="E149" s="41"/>
    </row>
    <row r="150" spans="2:5" s="43" customFormat="1" ht="12.75">
      <c r="B150" s="41"/>
      <c r="C150" s="41"/>
      <c r="E150" s="41"/>
    </row>
    <row r="151" spans="2:5" s="43" customFormat="1" ht="12.75">
      <c r="B151" s="41"/>
      <c r="C151" s="41"/>
      <c r="E151" s="41"/>
    </row>
    <row r="152" spans="2:5" s="43" customFormat="1" ht="12.75">
      <c r="B152" s="41"/>
      <c r="C152" s="41"/>
      <c r="E152" s="41"/>
    </row>
    <row r="153" spans="2:5" s="43" customFormat="1" ht="12.75">
      <c r="B153" s="41"/>
      <c r="C153" s="41"/>
      <c r="E153" s="41"/>
    </row>
    <row r="154" spans="2:5" s="43" customFormat="1" ht="12.75">
      <c r="B154" s="41"/>
      <c r="C154" s="41"/>
      <c r="E154" s="41"/>
    </row>
    <row r="155" spans="2:5" s="43" customFormat="1" ht="12.75">
      <c r="B155" s="41"/>
      <c r="C155" s="41"/>
      <c r="E155" s="41"/>
    </row>
    <row r="156" spans="2:5" s="43" customFormat="1" ht="12.75">
      <c r="B156" s="41"/>
      <c r="C156" s="41"/>
      <c r="E156" s="41"/>
    </row>
    <row r="157" spans="2:5" s="43" customFormat="1" ht="12.75">
      <c r="B157" s="41"/>
      <c r="C157" s="41"/>
      <c r="E157" s="41"/>
    </row>
    <row r="158" spans="2:5" s="43" customFormat="1" ht="12.75">
      <c r="B158" s="41"/>
      <c r="C158" s="41"/>
      <c r="E158" s="41"/>
    </row>
    <row r="159" spans="2:5" s="43" customFormat="1" ht="12.75">
      <c r="B159" s="41"/>
      <c r="C159" s="41"/>
      <c r="E159" s="41"/>
    </row>
    <row r="160" spans="2:5" s="43" customFormat="1" ht="12.75">
      <c r="B160" s="41"/>
      <c r="C160" s="41"/>
      <c r="E160" s="41"/>
    </row>
    <row r="161" spans="2:5" s="43" customFormat="1" ht="12.75">
      <c r="B161" s="41"/>
      <c r="C161" s="41"/>
      <c r="E161" s="41"/>
    </row>
    <row r="162" spans="2:5" s="43" customFormat="1" ht="12.75">
      <c r="B162" s="41"/>
      <c r="C162" s="41"/>
      <c r="E162" s="41"/>
    </row>
    <row r="163" spans="2:5" s="43" customFormat="1" ht="12.75">
      <c r="B163" s="41"/>
      <c r="C163" s="41"/>
      <c r="E163" s="41"/>
    </row>
    <row r="164" spans="2:5" s="43" customFormat="1" ht="12.75">
      <c r="B164" s="41"/>
      <c r="C164" s="41"/>
      <c r="E164" s="41"/>
    </row>
    <row r="165" spans="2:5" s="43" customFormat="1" ht="12.75">
      <c r="B165" s="41"/>
      <c r="C165" s="41"/>
      <c r="E165" s="41"/>
    </row>
    <row r="166" spans="2:5" s="43" customFormat="1" ht="12.75">
      <c r="B166" s="41"/>
      <c r="C166" s="41"/>
      <c r="E166" s="41"/>
    </row>
    <row r="167" spans="2:5" s="43" customFormat="1" ht="12.75">
      <c r="B167" s="41"/>
      <c r="C167" s="41"/>
      <c r="E167" s="41"/>
    </row>
    <row r="168" spans="2:5" s="43" customFormat="1" ht="12.75">
      <c r="B168" s="41"/>
      <c r="C168" s="41"/>
      <c r="E168" s="41"/>
    </row>
    <row r="169" spans="2:5" s="43" customFormat="1" ht="12.75">
      <c r="B169" s="41"/>
      <c r="C169" s="41"/>
      <c r="E169" s="41"/>
    </row>
    <row r="170" spans="2:5" s="43" customFormat="1" ht="12.75">
      <c r="B170" s="41"/>
      <c r="C170" s="41"/>
      <c r="E170" s="41"/>
    </row>
    <row r="171" spans="2:5" s="43" customFormat="1" ht="12.75">
      <c r="B171" s="41"/>
      <c r="C171" s="41"/>
      <c r="E171" s="41"/>
    </row>
    <row r="172" spans="2:5" s="43" customFormat="1" ht="12.75">
      <c r="B172" s="41"/>
      <c r="C172" s="41"/>
      <c r="E172" s="41"/>
    </row>
    <row r="173" spans="2:5" s="43" customFormat="1" ht="12.75">
      <c r="B173" s="41"/>
      <c r="C173" s="41"/>
      <c r="E173" s="41"/>
    </row>
    <row r="174" spans="2:5" s="43" customFormat="1" ht="12.75">
      <c r="B174" s="41"/>
      <c r="C174" s="41"/>
      <c r="E174" s="41"/>
    </row>
    <row r="175" spans="2:5" s="43" customFormat="1" ht="12.75">
      <c r="B175" s="41"/>
      <c r="C175" s="41"/>
      <c r="E175" s="41"/>
    </row>
    <row r="176" spans="2:5" s="43" customFormat="1" ht="12.75">
      <c r="B176" s="41"/>
      <c r="C176" s="41"/>
      <c r="E176" s="41"/>
    </row>
    <row r="177" spans="2:5" s="43" customFormat="1" ht="12.75">
      <c r="B177" s="41"/>
      <c r="C177" s="41"/>
      <c r="E177" s="41"/>
    </row>
    <row r="178" spans="2:5" s="43" customFormat="1" ht="12.75">
      <c r="B178" s="41"/>
      <c r="C178" s="41"/>
      <c r="E178" s="41"/>
    </row>
    <row r="179" spans="2:5" s="43" customFormat="1" ht="12.75">
      <c r="B179" s="41"/>
      <c r="C179" s="41"/>
      <c r="E179" s="41"/>
    </row>
    <row r="180" spans="2:5" s="43" customFormat="1" ht="12.75">
      <c r="B180" s="41"/>
      <c r="C180" s="41"/>
      <c r="E180" s="41"/>
    </row>
    <row r="181" spans="2:5" s="43" customFormat="1" ht="12.75">
      <c r="B181" s="41"/>
      <c r="C181" s="41"/>
      <c r="E181" s="41"/>
    </row>
    <row r="182" spans="2:5" s="43" customFormat="1" ht="12.75">
      <c r="B182" s="41"/>
      <c r="C182" s="41"/>
      <c r="E182" s="41"/>
    </row>
    <row r="183" spans="2:5" s="43" customFormat="1" ht="12.75">
      <c r="B183" s="41"/>
      <c r="C183" s="41"/>
      <c r="E183" s="41"/>
    </row>
    <row r="184" spans="2:5" s="43" customFormat="1" ht="12.75">
      <c r="B184" s="41"/>
      <c r="C184" s="41"/>
      <c r="E184" s="41"/>
    </row>
    <row r="185" spans="2:5" s="43" customFormat="1" ht="12.75">
      <c r="B185" s="41"/>
      <c r="C185" s="41"/>
      <c r="E185" s="41"/>
    </row>
    <row r="186" spans="2:5" s="43" customFormat="1" ht="12.75">
      <c r="B186" s="41"/>
      <c r="C186" s="41"/>
      <c r="E186" s="41"/>
    </row>
    <row r="187" spans="2:5" s="43" customFormat="1" ht="12.75">
      <c r="B187" s="41"/>
      <c r="C187" s="41"/>
      <c r="E187" s="41"/>
    </row>
    <row r="188" spans="2:5" s="43" customFormat="1" ht="12.75">
      <c r="B188" s="41"/>
      <c r="C188" s="41"/>
      <c r="E188" s="41"/>
    </row>
    <row r="189" spans="2:5" s="43" customFormat="1" ht="12.75">
      <c r="B189" s="41"/>
      <c r="C189" s="41"/>
      <c r="E189" s="41"/>
    </row>
    <row r="190" spans="2:5" s="43" customFormat="1" ht="12.75">
      <c r="B190" s="41"/>
      <c r="C190" s="41"/>
      <c r="E190" s="41"/>
    </row>
    <row r="191" spans="2:5" s="43" customFormat="1" ht="12.75">
      <c r="B191" s="41"/>
      <c r="C191" s="41"/>
      <c r="E191" s="41"/>
    </row>
    <row r="192" spans="2:5" s="43" customFormat="1" ht="12.75">
      <c r="B192" s="41"/>
      <c r="C192" s="41"/>
      <c r="E192" s="41"/>
    </row>
    <row r="193" spans="2:5" s="43" customFormat="1" ht="12.75">
      <c r="B193" s="41"/>
      <c r="C193" s="41"/>
      <c r="E193" s="41"/>
    </row>
    <row r="194" spans="2:5" s="43" customFormat="1" ht="12.75">
      <c r="B194" s="41"/>
      <c r="C194" s="41"/>
      <c r="E194" s="41"/>
    </row>
    <row r="195" spans="2:5" s="43" customFormat="1" ht="12.75">
      <c r="B195" s="41"/>
      <c r="C195" s="41"/>
      <c r="E195" s="41"/>
    </row>
    <row r="196" spans="2:5" s="43" customFormat="1" ht="12.75">
      <c r="B196" s="41"/>
      <c r="C196" s="41"/>
      <c r="E196" s="41"/>
    </row>
    <row r="197" spans="2:5" s="43" customFormat="1" ht="12.75">
      <c r="B197" s="41"/>
      <c r="C197" s="41"/>
      <c r="E197" s="41"/>
    </row>
    <row r="198" spans="2:5" s="43" customFormat="1" ht="12.75">
      <c r="B198" s="41"/>
      <c r="C198" s="41"/>
      <c r="E198" s="41"/>
    </row>
    <row r="199" spans="2:5" s="43" customFormat="1" ht="12.75">
      <c r="B199" s="41"/>
      <c r="C199" s="41"/>
      <c r="E199" s="41"/>
    </row>
    <row r="200" spans="2:5" s="43" customFormat="1" ht="12.75">
      <c r="B200" s="41"/>
      <c r="C200" s="41"/>
      <c r="E200" s="41"/>
    </row>
    <row r="201" spans="2:5" s="43" customFormat="1" ht="12.75">
      <c r="B201" s="41"/>
      <c r="C201" s="41"/>
      <c r="E201" s="41"/>
    </row>
    <row r="202" spans="2:5" s="43" customFormat="1" ht="12.75">
      <c r="B202" s="41"/>
      <c r="C202" s="41"/>
      <c r="E202" s="41"/>
    </row>
    <row r="203" spans="2:5" s="43" customFormat="1" ht="12.75">
      <c r="B203" s="41"/>
      <c r="C203" s="41"/>
      <c r="E203" s="41"/>
    </row>
    <row r="204" spans="2:5" s="43" customFormat="1" ht="12.75">
      <c r="B204" s="41"/>
      <c r="C204" s="41"/>
      <c r="E204" s="41"/>
    </row>
    <row r="205" spans="2:5" s="43" customFormat="1" ht="12.75">
      <c r="B205" s="41"/>
      <c r="C205" s="41"/>
      <c r="E205" s="41"/>
    </row>
    <row r="206" spans="2:5" s="43" customFormat="1" ht="12.75">
      <c r="B206" s="41"/>
      <c r="C206" s="41"/>
      <c r="E206" s="41"/>
    </row>
    <row r="207" spans="2:5" s="43" customFormat="1" ht="12.75">
      <c r="B207" s="41"/>
      <c r="C207" s="41"/>
      <c r="E207" s="41"/>
    </row>
    <row r="208" spans="2:5" s="43" customFormat="1" ht="12.75">
      <c r="B208" s="41"/>
      <c r="C208" s="41"/>
      <c r="E208" s="41"/>
    </row>
    <row r="209" spans="2:5" s="43" customFormat="1" ht="12.75">
      <c r="B209" s="41"/>
      <c r="C209" s="41"/>
      <c r="E209" s="41"/>
    </row>
    <row r="210" spans="2:5" s="43" customFormat="1" ht="12.75">
      <c r="B210" s="41"/>
      <c r="C210" s="41"/>
      <c r="E210" s="41"/>
    </row>
    <row r="211" spans="2:5" s="43" customFormat="1" ht="12.75">
      <c r="B211" s="41"/>
      <c r="C211" s="41"/>
      <c r="E211" s="41"/>
    </row>
    <row r="212" spans="2:5" s="43" customFormat="1" ht="12.75">
      <c r="B212" s="41"/>
      <c r="C212" s="41"/>
      <c r="E212" s="41"/>
    </row>
    <row r="213" spans="2:5" s="43" customFormat="1" ht="12.75">
      <c r="B213" s="41"/>
      <c r="C213" s="41"/>
      <c r="E213" s="41"/>
    </row>
    <row r="214" spans="2:5" s="43" customFormat="1" ht="12.75">
      <c r="B214" s="41"/>
      <c r="C214" s="41"/>
      <c r="E214" s="41"/>
    </row>
    <row r="215" spans="2:5" s="43" customFormat="1" ht="12.75">
      <c r="B215" s="41"/>
      <c r="C215" s="41"/>
      <c r="E215" s="41"/>
    </row>
    <row r="216" spans="2:5" s="43" customFormat="1" ht="12.75">
      <c r="B216" s="41"/>
      <c r="C216" s="41"/>
      <c r="E216" s="41"/>
    </row>
    <row r="217" spans="2:5" s="43" customFormat="1" ht="12.75">
      <c r="B217" s="41"/>
      <c r="C217" s="41"/>
      <c r="E217" s="41"/>
    </row>
    <row r="218" spans="2:5" s="43" customFormat="1" ht="12.75">
      <c r="B218" s="41"/>
      <c r="C218" s="41"/>
      <c r="E218" s="41"/>
    </row>
    <row r="219" spans="2:5" s="43" customFormat="1" ht="12.75">
      <c r="B219" s="41"/>
      <c r="C219" s="41"/>
      <c r="E219" s="41"/>
    </row>
    <row r="220" spans="2:5" s="43" customFormat="1" ht="12.75">
      <c r="B220" s="41"/>
      <c r="C220" s="41"/>
      <c r="E220" s="41"/>
    </row>
    <row r="221" spans="2:5" s="43" customFormat="1" ht="12.75">
      <c r="B221" s="41"/>
      <c r="C221" s="41"/>
      <c r="E221" s="41"/>
    </row>
    <row r="222" spans="2:5" s="43" customFormat="1" ht="12.75">
      <c r="B222" s="41"/>
      <c r="C222" s="41"/>
      <c r="E222" s="41"/>
    </row>
    <row r="223" spans="2:5" s="43" customFormat="1" ht="12.75">
      <c r="B223" s="41"/>
      <c r="C223" s="41"/>
      <c r="E223" s="41"/>
    </row>
    <row r="224" spans="2:5" s="43" customFormat="1" ht="12.75">
      <c r="B224" s="41"/>
      <c r="C224" s="41"/>
      <c r="E224" s="41"/>
    </row>
    <row r="225" spans="2:5" s="43" customFormat="1" ht="12.75">
      <c r="B225" s="41"/>
      <c r="C225" s="41"/>
      <c r="E225" s="41"/>
    </row>
    <row r="226" spans="2:5" s="43" customFormat="1" ht="12.75">
      <c r="B226" s="41"/>
      <c r="C226" s="41"/>
      <c r="E226" s="41"/>
    </row>
    <row r="227" spans="2:5" s="43" customFormat="1" ht="12.75">
      <c r="B227" s="41"/>
      <c r="C227" s="41"/>
      <c r="E227" s="41"/>
    </row>
    <row r="228" spans="2:5" s="43" customFormat="1" ht="12.75">
      <c r="B228" s="41"/>
      <c r="C228" s="41"/>
      <c r="E228" s="41"/>
    </row>
    <row r="229" spans="2:5" s="43" customFormat="1" ht="12.75">
      <c r="B229" s="41"/>
      <c r="C229" s="41"/>
      <c r="E229" s="41"/>
    </row>
    <row r="230" spans="2:5" s="43" customFormat="1" ht="12.75">
      <c r="B230" s="41"/>
      <c r="C230" s="41"/>
      <c r="E230" s="41"/>
    </row>
    <row r="231" spans="2:5" s="43" customFormat="1" ht="12.75">
      <c r="B231" s="41"/>
      <c r="C231" s="41"/>
      <c r="E231" s="41"/>
    </row>
    <row r="232" spans="2:5" s="43" customFormat="1" ht="12.75">
      <c r="B232" s="41"/>
      <c r="C232" s="41"/>
      <c r="E232" s="41"/>
    </row>
    <row r="233" spans="2:5" s="43" customFormat="1" ht="12.75">
      <c r="B233" s="41"/>
      <c r="C233" s="41"/>
      <c r="E233" s="41"/>
    </row>
    <row r="234" spans="2:5" s="43" customFormat="1" ht="12.75">
      <c r="B234" s="41"/>
      <c r="C234" s="41"/>
      <c r="E234" s="41"/>
    </row>
    <row r="235" spans="2:5" s="43" customFormat="1" ht="12.75">
      <c r="B235" s="41"/>
      <c r="C235" s="41"/>
      <c r="E235" s="41"/>
    </row>
    <row r="236" spans="2:5" s="43" customFormat="1" ht="12.75">
      <c r="B236" s="41"/>
      <c r="C236" s="41"/>
      <c r="E236" s="41"/>
    </row>
    <row r="237" spans="2:5" s="43" customFormat="1" ht="12.75">
      <c r="B237" s="41"/>
      <c r="C237" s="41"/>
      <c r="E237" s="41"/>
    </row>
    <row r="238" spans="2:5" s="43" customFormat="1" ht="12.75">
      <c r="B238" s="41"/>
      <c r="C238" s="41"/>
      <c r="E238" s="41"/>
    </row>
    <row r="239" spans="2:5" s="43" customFormat="1" ht="12.75">
      <c r="B239" s="41"/>
      <c r="C239" s="41"/>
      <c r="E239" s="41"/>
    </row>
    <row r="240" spans="2:5" s="43" customFormat="1" ht="12.75">
      <c r="B240" s="41"/>
      <c r="C240" s="41"/>
      <c r="E240" s="41"/>
    </row>
    <row r="241" spans="2:5" s="43" customFormat="1" ht="12.75">
      <c r="B241" s="41"/>
      <c r="C241" s="41"/>
      <c r="E241" s="41"/>
    </row>
    <row r="242" spans="2:5" s="43" customFormat="1" ht="12.75">
      <c r="B242" s="41"/>
      <c r="C242" s="41"/>
      <c r="E242" s="41"/>
    </row>
    <row r="243" spans="2:5" s="43" customFormat="1" ht="12.75">
      <c r="B243" s="41"/>
      <c r="C243" s="41"/>
      <c r="E243" s="41"/>
    </row>
    <row r="244" spans="2:5" s="43" customFormat="1" ht="12.75">
      <c r="B244" s="41"/>
      <c r="C244" s="41"/>
      <c r="E244" s="41"/>
    </row>
    <row r="245" spans="2:5" s="43" customFormat="1" ht="12.75">
      <c r="B245" s="41"/>
      <c r="C245" s="41"/>
      <c r="E245" s="41"/>
    </row>
    <row r="246" spans="2:5" s="43" customFormat="1" ht="12.75">
      <c r="B246" s="41"/>
      <c r="C246" s="41"/>
      <c r="E246" s="41"/>
    </row>
    <row r="247" spans="2:5" s="43" customFormat="1" ht="12.75">
      <c r="B247" s="41"/>
      <c r="C247" s="41"/>
      <c r="E247" s="41"/>
    </row>
    <row r="248" spans="2:5" s="43" customFormat="1" ht="12.75">
      <c r="B248" s="41"/>
      <c r="C248" s="41"/>
      <c r="E248" s="41"/>
    </row>
    <row r="249" spans="2:5" s="43" customFormat="1" ht="12.75">
      <c r="B249" s="41"/>
      <c r="C249" s="41"/>
      <c r="E249" s="41"/>
    </row>
    <row r="250" spans="2:5" s="43" customFormat="1" ht="12.75">
      <c r="B250" s="41"/>
      <c r="C250" s="41"/>
      <c r="E250" s="41"/>
    </row>
    <row r="251" spans="2:5" s="43" customFormat="1" ht="12.75">
      <c r="B251" s="41"/>
      <c r="C251" s="41"/>
      <c r="E251" s="41"/>
    </row>
    <row r="252" spans="2:5" s="43" customFormat="1" ht="12.75">
      <c r="B252" s="41"/>
      <c r="C252" s="41"/>
      <c r="E252" s="41"/>
    </row>
    <row r="253" spans="2:5" s="43" customFormat="1" ht="12.75">
      <c r="B253" s="41"/>
      <c r="C253" s="41"/>
      <c r="E253" s="41"/>
    </row>
    <row r="254" spans="2:5" s="43" customFormat="1" ht="12.75">
      <c r="B254" s="41"/>
      <c r="C254" s="41"/>
      <c r="E254" s="41"/>
    </row>
    <row r="255" spans="2:5" s="43" customFormat="1" ht="12.75">
      <c r="B255" s="41"/>
      <c r="C255" s="41"/>
      <c r="E255" s="41"/>
    </row>
    <row r="256" spans="2:5" s="43" customFormat="1" ht="12.75">
      <c r="B256" s="41"/>
      <c r="C256" s="41"/>
      <c r="E256" s="41"/>
    </row>
    <row r="257" spans="2:5" s="43" customFormat="1" ht="12.75">
      <c r="B257" s="41"/>
      <c r="C257" s="41"/>
      <c r="E257" s="41"/>
    </row>
    <row r="258" spans="2:5" s="43" customFormat="1" ht="12.75">
      <c r="B258" s="41"/>
      <c r="C258" s="41"/>
      <c r="E258" s="41"/>
    </row>
    <row r="259" spans="2:5" s="43" customFormat="1" ht="12.75">
      <c r="B259" s="41"/>
      <c r="C259" s="41"/>
      <c r="E259" s="41"/>
    </row>
    <row r="260" spans="2:5" s="43" customFormat="1" ht="12.75">
      <c r="B260" s="41"/>
      <c r="C260" s="41"/>
      <c r="E260" s="41"/>
    </row>
    <row r="261" spans="2:5" s="43" customFormat="1" ht="12.75">
      <c r="B261" s="41"/>
      <c r="C261" s="41"/>
      <c r="E261" s="41"/>
    </row>
    <row r="262" spans="2:5" s="43" customFormat="1" ht="12.75">
      <c r="B262" s="41"/>
      <c r="C262" s="41"/>
      <c r="E262" s="41"/>
    </row>
    <row r="263" spans="2:5" s="43" customFormat="1" ht="12.75">
      <c r="B263" s="41"/>
      <c r="C263" s="41"/>
      <c r="E263" s="41"/>
    </row>
    <row r="264" spans="2:5" s="43" customFormat="1" ht="12.75">
      <c r="B264" s="41"/>
      <c r="C264" s="41"/>
      <c r="E264" s="41"/>
    </row>
    <row r="265" spans="2:5" s="43" customFormat="1" ht="12.75">
      <c r="B265" s="41"/>
      <c r="C265" s="41"/>
      <c r="E265" s="41"/>
    </row>
    <row r="266" spans="2:5" s="43" customFormat="1" ht="12.75">
      <c r="B266" s="41"/>
      <c r="C266" s="41"/>
      <c r="E266" s="41"/>
    </row>
    <row r="267" spans="2:5" s="43" customFormat="1" ht="12.75">
      <c r="B267" s="41"/>
      <c r="C267" s="41"/>
      <c r="E267" s="41"/>
    </row>
    <row r="268" spans="2:5" s="43" customFormat="1" ht="12.75">
      <c r="B268" s="41"/>
      <c r="C268" s="41"/>
      <c r="E268" s="41"/>
    </row>
    <row r="269" spans="2:5" s="43" customFormat="1" ht="12.75">
      <c r="B269" s="41"/>
      <c r="C269" s="41"/>
      <c r="E269" s="41"/>
    </row>
    <row r="270" spans="2:5" s="43" customFormat="1" ht="12.75">
      <c r="B270" s="41"/>
      <c r="C270" s="41"/>
      <c r="E270" s="41"/>
    </row>
    <row r="271" spans="2:5" s="43" customFormat="1" ht="12.75">
      <c r="B271" s="41"/>
      <c r="C271" s="41"/>
      <c r="E271" s="41"/>
    </row>
    <row r="272" spans="2:5" s="43" customFormat="1" ht="12.75">
      <c r="B272" s="41"/>
      <c r="C272" s="41"/>
      <c r="E272" s="41"/>
    </row>
    <row r="273" spans="2:5" s="43" customFormat="1" ht="12.75">
      <c r="B273" s="41"/>
      <c r="C273" s="41"/>
      <c r="E273" s="41"/>
    </row>
    <row r="274" spans="2:5" s="43" customFormat="1" ht="12.75">
      <c r="B274" s="41"/>
      <c r="C274" s="41"/>
      <c r="E274" s="41"/>
    </row>
    <row r="275" spans="2:5" s="43" customFormat="1" ht="12.75">
      <c r="B275" s="41"/>
      <c r="C275" s="41"/>
      <c r="E275" s="41"/>
    </row>
    <row r="276" spans="2:5" s="43" customFormat="1" ht="12.75">
      <c r="B276" s="41"/>
      <c r="C276" s="41"/>
      <c r="E276" s="41"/>
    </row>
    <row r="277" spans="2:5" s="43" customFormat="1" ht="12.75">
      <c r="B277" s="41"/>
      <c r="C277" s="41"/>
      <c r="E277" s="41"/>
    </row>
    <row r="278" spans="2:5" s="43" customFormat="1" ht="12.75">
      <c r="B278" s="41"/>
      <c r="C278" s="41"/>
      <c r="E278" s="41"/>
    </row>
    <row r="279" spans="2:5" s="43" customFormat="1" ht="12.75">
      <c r="B279" s="41"/>
      <c r="C279" s="41"/>
      <c r="E279" s="41"/>
    </row>
    <row r="280" spans="2:5" s="43" customFormat="1" ht="12.75">
      <c r="B280" s="41"/>
      <c r="C280" s="41"/>
      <c r="E280" s="41"/>
    </row>
    <row r="281" spans="2:5" s="43" customFormat="1" ht="12.75">
      <c r="B281" s="41"/>
      <c r="C281" s="41"/>
      <c r="E281" s="41"/>
    </row>
    <row r="282" spans="2:5" s="43" customFormat="1" ht="12.75">
      <c r="B282" s="41"/>
      <c r="C282" s="41"/>
      <c r="E282" s="41"/>
    </row>
    <row r="283" spans="2:5" s="43" customFormat="1" ht="12.75">
      <c r="B283" s="41"/>
      <c r="C283" s="41"/>
      <c r="E283" s="41"/>
    </row>
    <row r="284" spans="2:5" s="43" customFormat="1" ht="12.75">
      <c r="B284" s="41"/>
      <c r="C284" s="41"/>
      <c r="E284" s="41"/>
    </row>
    <row r="285" spans="2:5" s="43" customFormat="1" ht="12.75">
      <c r="B285" s="41"/>
      <c r="C285" s="41"/>
      <c r="E285" s="41"/>
    </row>
    <row r="286" spans="2:5" s="43" customFormat="1" ht="12.75">
      <c r="B286" s="41"/>
      <c r="C286" s="41"/>
      <c r="E286" s="41"/>
    </row>
    <row r="287" spans="2:5" s="43" customFormat="1" ht="12.75">
      <c r="B287" s="41"/>
      <c r="C287" s="41"/>
      <c r="E287" s="41"/>
    </row>
    <row r="288" spans="2:5" s="43" customFormat="1" ht="12.75">
      <c r="B288" s="41"/>
      <c r="C288" s="41"/>
      <c r="E288" s="41"/>
    </row>
    <row r="289" spans="2:5" s="43" customFormat="1" ht="12.75">
      <c r="B289" s="41"/>
      <c r="C289" s="41"/>
      <c r="E289" s="41"/>
    </row>
    <row r="290" spans="2:5" s="43" customFormat="1" ht="12.75">
      <c r="B290" s="41"/>
      <c r="C290" s="41"/>
      <c r="E290" s="41"/>
    </row>
    <row r="291" spans="2:5" s="43" customFormat="1" ht="12.75">
      <c r="B291" s="41"/>
      <c r="C291" s="41"/>
      <c r="E291" s="41"/>
    </row>
    <row r="292" spans="2:5" s="43" customFormat="1" ht="12.75">
      <c r="B292" s="41"/>
      <c r="C292" s="41"/>
      <c r="E292" s="41"/>
    </row>
    <row r="293" spans="2:5" s="43" customFormat="1" ht="12.75">
      <c r="B293" s="41"/>
      <c r="C293" s="41"/>
      <c r="E293" s="41"/>
    </row>
    <row r="294" spans="2:5" s="43" customFormat="1" ht="12.75">
      <c r="B294" s="41"/>
      <c r="C294" s="41"/>
      <c r="E294" s="41"/>
    </row>
    <row r="295" spans="2:5" s="43" customFormat="1" ht="12.75">
      <c r="B295" s="41"/>
      <c r="C295" s="41"/>
      <c r="E295" s="41"/>
    </row>
    <row r="296" spans="2:5" s="43" customFormat="1" ht="12.75">
      <c r="B296" s="41"/>
      <c r="C296" s="41"/>
      <c r="E296" s="41"/>
    </row>
    <row r="297" spans="2:5" s="43" customFormat="1" ht="12.75">
      <c r="B297" s="41"/>
      <c r="C297" s="41"/>
      <c r="E297" s="41"/>
    </row>
    <row r="298" spans="2:5" s="43" customFormat="1" ht="12.75">
      <c r="B298" s="41"/>
      <c r="C298" s="41"/>
      <c r="E298" s="41"/>
    </row>
    <row r="299" spans="2:5" s="43" customFormat="1" ht="12.75">
      <c r="B299" s="41"/>
      <c r="C299" s="41"/>
      <c r="E299" s="41"/>
    </row>
    <row r="300" spans="2:5" s="43" customFormat="1" ht="12.75">
      <c r="B300" s="41"/>
      <c r="C300" s="41"/>
      <c r="E300" s="41"/>
    </row>
    <row r="301" spans="2:5" s="43" customFormat="1" ht="12.75">
      <c r="B301" s="41"/>
      <c r="C301" s="41"/>
      <c r="E301" s="41"/>
    </row>
    <row r="302" spans="2:5" s="43" customFormat="1" ht="12.75">
      <c r="B302" s="41"/>
      <c r="C302" s="41"/>
      <c r="E302" s="41"/>
    </row>
    <row r="303" spans="2:5" s="43" customFormat="1" ht="12.75">
      <c r="B303" s="41"/>
      <c r="C303" s="41"/>
      <c r="E303" s="41"/>
    </row>
    <row r="304" spans="2:5" s="43" customFormat="1" ht="12.75">
      <c r="B304" s="41"/>
      <c r="C304" s="41"/>
      <c r="E304" s="41"/>
    </row>
    <row r="305" spans="2:5" s="43" customFormat="1" ht="12.75">
      <c r="B305" s="41"/>
      <c r="C305" s="41"/>
      <c r="E305" s="41"/>
    </row>
    <row r="306" spans="2:5" s="43" customFormat="1" ht="12.75">
      <c r="B306" s="41"/>
      <c r="C306" s="41"/>
      <c r="E306" s="41"/>
    </row>
    <row r="307" spans="2:5" s="43" customFormat="1" ht="12.75">
      <c r="B307" s="41"/>
      <c r="C307" s="41"/>
      <c r="E307" s="41"/>
    </row>
    <row r="308" spans="2:5" s="43" customFormat="1" ht="12.75">
      <c r="B308" s="41"/>
      <c r="C308" s="41"/>
      <c r="E308" s="41"/>
    </row>
    <row r="309" spans="2:5" s="43" customFormat="1" ht="12.75">
      <c r="B309" s="41"/>
      <c r="C309" s="41"/>
      <c r="E309" s="41"/>
    </row>
    <row r="310" spans="2:5" s="43" customFormat="1" ht="12.75">
      <c r="B310" s="41"/>
      <c r="C310" s="41"/>
      <c r="E310" s="41"/>
    </row>
    <row r="311" spans="2:5" s="43" customFormat="1" ht="12.75">
      <c r="B311" s="41"/>
      <c r="C311" s="41"/>
      <c r="E311" s="41"/>
    </row>
    <row r="312" spans="2:5" s="43" customFormat="1" ht="12.75">
      <c r="B312" s="41"/>
      <c r="C312" s="41"/>
      <c r="E312" s="41"/>
    </row>
    <row r="313" spans="2:5" s="43" customFormat="1" ht="12.75">
      <c r="B313" s="41"/>
      <c r="C313" s="41"/>
      <c r="E313" s="41"/>
    </row>
    <row r="314" spans="2:5" s="43" customFormat="1" ht="12.75">
      <c r="B314" s="41"/>
      <c r="C314" s="41"/>
      <c r="E314" s="41"/>
    </row>
    <row r="315" spans="2:5" s="43" customFormat="1" ht="12.75">
      <c r="B315" s="41"/>
      <c r="C315" s="41"/>
      <c r="E315" s="41"/>
    </row>
    <row r="316" spans="2:5" s="43" customFormat="1" ht="12.75">
      <c r="B316" s="41"/>
      <c r="C316" s="41"/>
      <c r="E316" s="41"/>
    </row>
    <row r="317" spans="2:5" s="43" customFormat="1" ht="12.75">
      <c r="B317" s="41"/>
      <c r="C317" s="41"/>
      <c r="E317" s="41"/>
    </row>
    <row r="318" spans="2:5" s="43" customFormat="1" ht="12.75">
      <c r="B318" s="41"/>
      <c r="C318" s="41"/>
      <c r="E318" s="41"/>
    </row>
    <row r="319" spans="2:5" s="43" customFormat="1" ht="12.75">
      <c r="B319" s="41"/>
      <c r="C319" s="41"/>
      <c r="E319" s="41"/>
    </row>
    <row r="320" spans="2:5" s="43" customFormat="1" ht="12.75">
      <c r="B320" s="41"/>
      <c r="C320" s="41"/>
      <c r="E320" s="41"/>
    </row>
    <row r="321" spans="2:5" s="43" customFormat="1" ht="12.75">
      <c r="B321" s="41"/>
      <c r="C321" s="41"/>
      <c r="E321" s="41"/>
    </row>
    <row r="322" spans="2:5" s="43" customFormat="1" ht="12.75">
      <c r="B322" s="41"/>
      <c r="C322" s="41"/>
      <c r="E322" s="41"/>
    </row>
    <row r="323" spans="2:5" s="43" customFormat="1" ht="12.75">
      <c r="B323" s="41"/>
      <c r="C323" s="41"/>
      <c r="E323" s="41"/>
    </row>
    <row r="324" spans="2:5" s="43" customFormat="1" ht="12.75">
      <c r="B324" s="41"/>
      <c r="C324" s="41"/>
      <c r="E324" s="41"/>
    </row>
    <row r="325" spans="2:5" s="43" customFormat="1" ht="12.75">
      <c r="B325" s="41"/>
      <c r="C325" s="41"/>
      <c r="E325" s="41"/>
    </row>
    <row r="326" spans="2:5" s="43" customFormat="1" ht="12.75">
      <c r="B326" s="41"/>
      <c r="C326" s="41"/>
      <c r="E326" s="41"/>
    </row>
    <row r="327" spans="2:5" s="43" customFormat="1" ht="12.75">
      <c r="B327" s="41"/>
      <c r="C327" s="41"/>
      <c r="E327" s="41"/>
    </row>
    <row r="328" spans="2:5" s="43" customFormat="1" ht="12.75">
      <c r="B328" s="41"/>
      <c r="C328" s="41"/>
      <c r="E328" s="41"/>
    </row>
    <row r="329" spans="2:5" s="43" customFormat="1" ht="12.75">
      <c r="B329" s="41"/>
      <c r="C329" s="41"/>
      <c r="E329" s="41"/>
    </row>
    <row r="330" spans="2:5" s="43" customFormat="1" ht="12.75">
      <c r="B330" s="41"/>
      <c r="C330" s="41"/>
      <c r="E330" s="41"/>
    </row>
    <row r="331" spans="2:5" s="43" customFormat="1" ht="12.75">
      <c r="B331" s="41"/>
      <c r="C331" s="41"/>
      <c r="E331" s="41"/>
    </row>
    <row r="332" spans="2:5" s="43" customFormat="1" ht="12.75">
      <c r="B332" s="41"/>
      <c r="C332" s="41"/>
      <c r="E332" s="41"/>
    </row>
    <row r="333" spans="2:5" s="43" customFormat="1" ht="12.75">
      <c r="B333" s="41"/>
      <c r="C333" s="41"/>
      <c r="E333" s="41"/>
    </row>
    <row r="334" spans="2:5" s="43" customFormat="1" ht="12.75">
      <c r="B334" s="41"/>
      <c r="C334" s="41"/>
      <c r="E334" s="41"/>
    </row>
  </sheetData>
  <sheetProtection/>
  <mergeCells count="3">
    <mergeCell ref="A12:A13"/>
    <mergeCell ref="A19:A20"/>
    <mergeCell ref="A17:A18"/>
  </mergeCells>
  <printOptions horizontalCentered="1"/>
  <pageMargins left="0.17" right="0.17" top="0.81" bottom="0.55" header="0.54" footer="0.28"/>
  <pageSetup fitToHeight="20" horizontalDpi="600" verticalDpi="600" orientation="landscape" paperSize="9" scale="88" r:id="rId1"/>
  <headerFooter alignWithMargins="0">
    <oddHeader>&amp;C&amp;"Times New Roman CE,Tučné"&amp;14Finanční vztah k dalším osobám, které mají být příjemci dotací nebo příspěvků z rozopočtu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00390625" style="55" customWidth="1"/>
    <col min="2" max="2" width="99.375" style="55" customWidth="1"/>
    <col min="3" max="3" width="11.00390625" style="55" customWidth="1"/>
    <col min="4" max="6" width="8.00390625" style="55" bestFit="1" customWidth="1"/>
    <col min="7" max="7" width="7.25390625" style="55" bestFit="1" customWidth="1"/>
    <col min="8" max="8" width="12.375" style="55" bestFit="1" customWidth="1"/>
    <col min="9" max="9" width="13.25390625" style="55" bestFit="1" customWidth="1"/>
    <col min="10" max="10" width="12.25390625" style="55" customWidth="1"/>
    <col min="11" max="11" width="9.125" style="55" customWidth="1"/>
    <col min="12" max="12" width="11.625" style="55" customWidth="1"/>
    <col min="13" max="13" width="10.75390625" style="55" customWidth="1"/>
    <col min="14" max="14" width="10.625" style="55" customWidth="1"/>
    <col min="15" max="16384" width="9.125" style="55" customWidth="1"/>
  </cols>
  <sheetData>
    <row r="2" spans="1:3" ht="20.25">
      <c r="A2" s="54" t="s">
        <v>67</v>
      </c>
      <c r="B2" s="54"/>
      <c r="C2" s="54"/>
    </row>
    <row r="3" ht="7.5" customHeight="1"/>
    <row r="4" spans="1:3" ht="18.75">
      <c r="A4" s="56" t="s">
        <v>68</v>
      </c>
      <c r="B4" s="56"/>
      <c r="C4" s="56"/>
    </row>
    <row r="5" ht="13.5" thickBot="1"/>
    <row r="6" spans="1:10" ht="16.5" thickBot="1">
      <c r="A6" s="57" t="s">
        <v>69</v>
      </c>
      <c r="B6" s="58" t="s">
        <v>70</v>
      </c>
      <c r="C6" s="59" t="s">
        <v>71</v>
      </c>
      <c r="D6" s="60"/>
      <c r="E6" s="60"/>
      <c r="F6" s="60"/>
      <c r="G6" s="61"/>
      <c r="H6" s="62"/>
      <c r="I6" s="61"/>
      <c r="J6" s="61"/>
    </row>
    <row r="7" spans="1:10" ht="15.75">
      <c r="A7" s="63" t="s">
        <v>72</v>
      </c>
      <c r="B7" s="64" t="s">
        <v>73</v>
      </c>
      <c r="C7" s="65">
        <f>298+200</f>
        <v>498</v>
      </c>
      <c r="D7" s="66"/>
      <c r="E7" s="66"/>
      <c r="F7" s="66"/>
      <c r="G7" s="61"/>
      <c r="H7" s="62"/>
      <c r="I7" s="67"/>
      <c r="J7" s="61"/>
    </row>
    <row r="8" spans="1:21" ht="26.25">
      <c r="A8" s="68" t="s">
        <v>72</v>
      </c>
      <c r="B8" s="69" t="s">
        <v>74</v>
      </c>
      <c r="C8" s="70">
        <v>30</v>
      </c>
      <c r="E8" s="71"/>
      <c r="F8" s="72"/>
      <c r="G8" s="72"/>
      <c r="H8" s="73"/>
      <c r="K8" s="74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10" ht="13.5" customHeight="1">
      <c r="A9" s="76" t="s">
        <v>72</v>
      </c>
      <c r="B9" s="77" t="s">
        <v>75</v>
      </c>
      <c r="C9" s="70">
        <v>150</v>
      </c>
      <c r="D9" s="78"/>
      <c r="E9" s="79"/>
      <c r="F9" s="79"/>
      <c r="G9" s="79"/>
      <c r="H9" s="80"/>
      <c r="I9" s="80"/>
      <c r="J9" s="80"/>
    </row>
    <row r="10" spans="1:3" ht="13.5" customHeight="1">
      <c r="A10" s="76" t="s">
        <v>72</v>
      </c>
      <c r="B10" s="77" t="s">
        <v>76</v>
      </c>
      <c r="C10" s="70">
        <v>300</v>
      </c>
    </row>
    <row r="11" spans="1:3" ht="13.5" customHeight="1">
      <c r="A11" s="68" t="s">
        <v>72</v>
      </c>
      <c r="B11" s="81" t="s">
        <v>77</v>
      </c>
      <c r="C11" s="70">
        <v>200</v>
      </c>
    </row>
    <row r="12" spans="1:3" ht="15">
      <c r="A12" s="68" t="s">
        <v>72</v>
      </c>
      <c r="B12" s="81" t="s">
        <v>78</v>
      </c>
      <c r="C12" s="70">
        <v>200</v>
      </c>
    </row>
    <row r="13" spans="1:21" ht="15.75">
      <c r="A13" s="76" t="s">
        <v>79</v>
      </c>
      <c r="B13" s="82" t="s">
        <v>80</v>
      </c>
      <c r="C13" s="70">
        <v>1480</v>
      </c>
      <c r="D13" s="78"/>
      <c r="E13" s="79"/>
      <c r="F13" s="79"/>
      <c r="G13" s="79"/>
      <c r="H13" s="80"/>
      <c r="I13" s="80"/>
      <c r="J13" s="80"/>
      <c r="K13" s="74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10" ht="15">
      <c r="A14" s="76" t="s">
        <v>79</v>
      </c>
      <c r="B14" s="82" t="s">
        <v>81</v>
      </c>
      <c r="C14" s="70">
        <v>450</v>
      </c>
      <c r="D14" s="78"/>
      <c r="E14" s="79"/>
      <c r="F14" s="79"/>
      <c r="G14" s="79"/>
      <c r="H14" s="80"/>
      <c r="I14" s="80"/>
      <c r="J14" s="80"/>
    </row>
    <row r="15" spans="1:10" ht="27" thickBot="1">
      <c r="A15" s="83" t="s">
        <v>79</v>
      </c>
      <c r="B15" s="84" t="s">
        <v>82</v>
      </c>
      <c r="C15" s="85">
        <v>635</v>
      </c>
      <c r="D15" s="86"/>
      <c r="E15" s="86"/>
      <c r="F15" s="86"/>
      <c r="G15" s="87"/>
      <c r="H15" s="75"/>
      <c r="I15" s="75"/>
      <c r="J15" s="75"/>
    </row>
    <row r="16" spans="1:3" ht="16.5" thickBot="1">
      <c r="A16" s="88"/>
      <c r="B16" s="89" t="s">
        <v>83</v>
      </c>
      <c r="C16" s="90">
        <f>SUM(C7:C15)</f>
        <v>3943</v>
      </c>
    </row>
    <row r="17" spans="1:10" ht="15.75">
      <c r="A17" s="91" t="s">
        <v>84</v>
      </c>
      <c r="B17" s="92" t="s">
        <v>85</v>
      </c>
      <c r="C17" s="70">
        <v>891</v>
      </c>
      <c r="D17" s="86"/>
      <c r="E17" s="86"/>
      <c r="F17" s="86"/>
      <c r="G17" s="87"/>
      <c r="H17" s="93"/>
      <c r="I17" s="72"/>
      <c r="J17" s="73"/>
    </row>
    <row r="18" spans="1:3" ht="15">
      <c r="A18" s="68" t="s">
        <v>86</v>
      </c>
      <c r="B18" s="69" t="s">
        <v>87</v>
      </c>
      <c r="C18" s="94">
        <v>471</v>
      </c>
    </row>
    <row r="19" spans="1:3" ht="15">
      <c r="A19" s="76" t="s">
        <v>86</v>
      </c>
      <c r="B19" s="82" t="s">
        <v>88</v>
      </c>
      <c r="C19" s="94">
        <v>1411</v>
      </c>
    </row>
    <row r="20" spans="1:3" ht="15.75" thickBot="1">
      <c r="A20" s="95" t="s">
        <v>89</v>
      </c>
      <c r="B20" s="96" t="s">
        <v>90</v>
      </c>
      <c r="C20" s="97">
        <v>995</v>
      </c>
    </row>
    <row r="21" spans="1:3" ht="16.5" thickBot="1">
      <c r="A21" s="98"/>
      <c r="B21" s="99" t="s">
        <v>91</v>
      </c>
      <c r="C21" s="100">
        <f>SUM(C17:C20)</f>
        <v>3768</v>
      </c>
    </row>
    <row r="22" spans="1:3" ht="26.25">
      <c r="A22" s="68" t="s">
        <v>92</v>
      </c>
      <c r="B22" s="69" t="s">
        <v>93</v>
      </c>
      <c r="C22" s="94">
        <v>260</v>
      </c>
    </row>
    <row r="23" spans="1:3" ht="15">
      <c r="A23" s="101" t="s">
        <v>94</v>
      </c>
      <c r="B23" s="82" t="s">
        <v>95</v>
      </c>
      <c r="C23" s="94">
        <v>900</v>
      </c>
    </row>
    <row r="24" spans="1:3" ht="15">
      <c r="A24" s="101" t="s">
        <v>96</v>
      </c>
      <c r="B24" s="82" t="s">
        <v>97</v>
      </c>
      <c r="C24" s="94">
        <v>80</v>
      </c>
    </row>
    <row r="25" spans="1:3" ht="15">
      <c r="A25" s="101" t="s">
        <v>96</v>
      </c>
      <c r="B25" s="82" t="s">
        <v>98</v>
      </c>
      <c r="C25" s="94">
        <v>250</v>
      </c>
    </row>
    <row r="26" spans="1:3" ht="15">
      <c r="A26" s="101" t="s">
        <v>99</v>
      </c>
      <c r="B26" s="77" t="s">
        <v>100</v>
      </c>
      <c r="C26" s="94">
        <v>520</v>
      </c>
    </row>
    <row r="27" spans="1:3" ht="15">
      <c r="A27" s="68" t="s">
        <v>101</v>
      </c>
      <c r="B27" s="81" t="s">
        <v>102</v>
      </c>
      <c r="C27" s="94">
        <v>100</v>
      </c>
    </row>
    <row r="28" spans="1:3" ht="15">
      <c r="A28" s="101" t="s">
        <v>103</v>
      </c>
      <c r="B28" s="82" t="s">
        <v>104</v>
      </c>
      <c r="C28" s="94">
        <v>250</v>
      </c>
    </row>
    <row r="29" spans="1:3" ht="15.75" thickBot="1">
      <c r="A29" s="102" t="s">
        <v>103</v>
      </c>
      <c r="B29" s="103" t="s">
        <v>105</v>
      </c>
      <c r="C29" s="97">
        <v>100</v>
      </c>
    </row>
    <row r="30" spans="1:3" ht="16.5" thickBot="1">
      <c r="A30" s="98"/>
      <c r="B30" s="99" t="s">
        <v>106</v>
      </c>
      <c r="C30" s="100">
        <f>SUM(C22:C29)</f>
        <v>2460</v>
      </c>
    </row>
    <row r="31" spans="1:3" ht="26.25">
      <c r="A31" s="104" t="s">
        <v>107</v>
      </c>
      <c r="B31" s="105" t="s">
        <v>108</v>
      </c>
      <c r="C31" s="65">
        <v>5700</v>
      </c>
    </row>
    <row r="32" spans="1:3" ht="15">
      <c r="A32" s="106" t="s">
        <v>107</v>
      </c>
      <c r="B32" s="107" t="s">
        <v>109</v>
      </c>
      <c r="C32" s="94">
        <v>800</v>
      </c>
    </row>
    <row r="33" spans="1:3" ht="15">
      <c r="A33" s="106" t="s">
        <v>110</v>
      </c>
      <c r="B33" s="108" t="s">
        <v>111</v>
      </c>
      <c r="C33" s="94">
        <v>1387</v>
      </c>
    </row>
    <row r="34" spans="1:3" ht="15">
      <c r="A34" s="106" t="s">
        <v>110</v>
      </c>
      <c r="B34" s="107" t="s">
        <v>112</v>
      </c>
      <c r="C34" s="94">
        <v>1734</v>
      </c>
    </row>
    <row r="35" spans="1:3" ht="15.75" thickBot="1">
      <c r="A35" s="109" t="s">
        <v>113</v>
      </c>
      <c r="B35" s="110" t="s">
        <v>114</v>
      </c>
      <c r="C35" s="111">
        <v>71</v>
      </c>
    </row>
    <row r="36" spans="1:3" ht="16.5" thickBot="1">
      <c r="A36" s="98"/>
      <c r="B36" s="99" t="s">
        <v>115</v>
      </c>
      <c r="C36" s="100">
        <f>SUM(C31:C35)</f>
        <v>9692</v>
      </c>
    </row>
    <row r="38" ht="15.75">
      <c r="C38" s="112">
        <f>C16+C21+C30+C36</f>
        <v>19863</v>
      </c>
    </row>
  </sheetData>
  <sheetProtection/>
  <mergeCells count="2">
    <mergeCell ref="A2:C2"/>
    <mergeCell ref="A4:C4"/>
  </mergeCells>
  <printOptions/>
  <pageMargins left="0.71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Jiří Trnečka</cp:lastModifiedBy>
  <cp:lastPrinted>2013-05-03T10:12:04Z</cp:lastPrinted>
  <dcterms:created xsi:type="dcterms:W3CDTF">2002-11-28T07:00:49Z</dcterms:created>
  <dcterms:modified xsi:type="dcterms:W3CDTF">2013-05-03T10:12:13Z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K6F56YJ4D42X-542-173</vt:lpwstr>
  </property>
  <property fmtid="{D5CDD505-2E9C-101B-9397-08002B2CF9AE}" pid="3" name="_dlc_DocIdItemGuid">
    <vt:lpwstr>cbd42fa0-22a4-4f92-aff4-a456a64a5eee</vt:lpwstr>
  </property>
  <property fmtid="{D5CDD505-2E9C-101B-9397-08002B2CF9AE}" pid="4" name="_dlc_DocIdUrl">
    <vt:lpwstr>http://project.brno.cz/ORF/RI/_layouts/DocIdRedir.aspx?ID=K6F56YJ4D42X-542-173, K6F56YJ4D42X-542-173</vt:lpwstr>
  </property>
  <property fmtid="{D5CDD505-2E9C-101B-9397-08002B2CF9AE}" pid="5" name="Rok">
    <vt:lpwstr>2</vt:lpwstr>
  </property>
  <property fmtid="{D5CDD505-2E9C-101B-9397-08002B2CF9AE}" pid="6" name="Etapa">
    <vt:lpwstr>6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