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20" activeTab="0"/>
  </bookViews>
  <sheets>
    <sheet name="Příjmy" sheetId="1" r:id="rId1"/>
    <sheet name="T-příjmy" sheetId="2" state="hidden" r:id="rId2"/>
    <sheet name="Výdaje_statut" sheetId="3" r:id="rId3"/>
    <sheet name="Výdaje_MMB+MČ" sheetId="4" r:id="rId4"/>
    <sheet name="T-V-Statut" sheetId="5" state="hidden" r:id="rId5"/>
  </sheets>
  <definedNames>
    <definedName name="_xlnm.Print_Area" localSheetId="1">'T-příjmy'!$A$1:$K$9</definedName>
    <definedName name="_xlnm.Print_Area" localSheetId="4">'T-V-Statut'!$A$1:$F$31</definedName>
  </definedNames>
  <calcPr fullCalcOnLoad="1"/>
</workbook>
</file>

<file path=xl/comments5.xml><?xml version="1.0" encoding="utf-8"?>
<comments xmlns="http://schemas.openxmlformats.org/spreadsheetml/2006/main">
  <authors>
    <author>Jiří Trnečka</author>
  </authors>
  <commentList>
    <comment ref="C21" authorId="0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<sst xmlns="http://schemas.openxmlformats.org/spreadsheetml/2006/main" count="55" uniqueCount="55">
  <si>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TŘÍDA</t>
  </si>
  <si>
    <t xml:space="preserve">NÁZEV TŘÍDY </t>
  </si>
  <si>
    <t>DAŇOVÉ PŘÍJMY</t>
  </si>
  <si>
    <t>NEDAŇOVÉ PŘÍJMY</t>
  </si>
  <si>
    <t xml:space="preserve">KAPITÁLOVÉ PŘÍJMY </t>
  </si>
  <si>
    <t xml:space="preserve">C E L K E M </t>
  </si>
  <si>
    <t xml:space="preserve"> Doprava</t>
  </si>
  <si>
    <t xml:space="preserve"> Ochrana životního prostředí</t>
  </si>
  <si>
    <t xml:space="preserve"> Bezpečnost a veřejný pořádek</t>
  </si>
  <si>
    <t xml:space="preserve"> Tělovýchova a zájmová činnost</t>
  </si>
  <si>
    <t xml:space="preserve"> Zdravotnictví</t>
  </si>
  <si>
    <t>ODDÍL</t>
  </si>
  <si>
    <t>NÁZEV ODDÍLU</t>
  </si>
  <si>
    <t>městské části</t>
  </si>
  <si>
    <t xml:space="preserve"> Kultura, církve a sdělovací prostředky</t>
  </si>
  <si>
    <t xml:space="preserve"> Vodní hospodářství</t>
  </si>
  <si>
    <t xml:space="preserve"> Zemědělství a lesní hospodářství</t>
  </si>
  <si>
    <t xml:space="preserve"> Průmysl, stavebnictví, obchod a služby</t>
  </si>
  <si>
    <t xml:space="preserve"> Jiné veřejné služby a činnosti</t>
  </si>
  <si>
    <t>výdaje celkem</t>
  </si>
  <si>
    <t>město</t>
  </si>
  <si>
    <t>statutární město Brno</t>
  </si>
  <si>
    <t>VÝDAJE STATUTÁRNÍHO MĚSTA BRNA - rekapitulace podle oddílů (v tis. Kč)</t>
  </si>
  <si>
    <t>10</t>
  </si>
  <si>
    <t>21</t>
  </si>
  <si>
    <t>22</t>
  </si>
  <si>
    <t>23</t>
  </si>
  <si>
    <t>31 a 32</t>
  </si>
  <si>
    <t>33</t>
  </si>
  <si>
    <t>34</t>
  </si>
  <si>
    <t>35</t>
  </si>
  <si>
    <t>36</t>
  </si>
  <si>
    <t>37</t>
  </si>
  <si>
    <t>43</t>
  </si>
  <si>
    <t>52</t>
  </si>
  <si>
    <t xml:space="preserve"> Civilní připravnost na krizové stavy</t>
  </si>
  <si>
    <t>53</t>
  </si>
  <si>
    <t>55</t>
  </si>
  <si>
    <t xml:space="preserve"> Požární ochrana a integrovaný záchranný systém</t>
  </si>
  <si>
    <t>61</t>
  </si>
  <si>
    <t>62</t>
  </si>
  <si>
    <t>63</t>
  </si>
  <si>
    <t>64</t>
  </si>
  <si>
    <t xml:space="preserve"> *) konsolidace na úrovni statutárního města Brna</t>
  </si>
  <si>
    <t>PŘIJATÉ TRANSFERY</t>
  </si>
  <si>
    <t xml:space="preserve"> Ostatní</t>
  </si>
  <si>
    <t xml:space="preserve"> Ostatní výzkum a vývoj</t>
  </si>
  <si>
    <t xml:space="preserve"> Vzdělávání a školské služby</t>
  </si>
  <si>
    <t xml:space="preserve"> Ostatní činnosti související se službami pro obyvatelstvo</t>
  </si>
  <si>
    <t xml:space="preserve"> Bydlení, komunální služby a územní rozvoj</t>
  </si>
  <si>
    <t>R 2015</t>
  </si>
  <si>
    <t xml:space="preserve"> Státní správa a územní samospráva</t>
  </si>
  <si>
    <t xml:space="preserve"> Finanční operace  *)</t>
  </si>
  <si>
    <t xml:space="preserve"> Ostatní činnosti</t>
  </si>
  <si>
    <t xml:space="preserve"> Soc. služby a společné činnosti v soc. zabezp.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</si>
</sst>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  <numFmt numFmtId="171" formatCode="#,##0.00000"/>
    <numFmt numFmtId="172" formatCode="#,##0.0000"/>
    <numFmt numFmtId="173" formatCode="#,##0.000"/>
  </numFmts>
  <fonts count="61">
    <font>
      <sz val="10"/>
      <name val="Arial CE"/>
      <family val="0"/>
    </font>
    <font>
      <sz val="10"/>
      <name val="Courier"/>
      <family val="3"/>
    </font>
    <font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 CE"/>
      <family val="0"/>
    </font>
    <font>
      <sz val="12"/>
      <color indexed="8"/>
      <name val="Times New Roman CE"/>
      <family val="0"/>
    </font>
    <font>
      <sz val="11"/>
      <color indexed="8"/>
      <name val="Arial CE"/>
      <family val="0"/>
    </font>
    <font>
      <sz val="10.25"/>
      <color indexed="8"/>
      <name val="Times New Roman CE"/>
      <family val="0"/>
    </font>
    <font>
      <sz val="11.25"/>
      <color indexed="8"/>
      <name val="Times New Roman CE"/>
      <family val="0"/>
    </font>
    <font>
      <sz val="11"/>
      <color indexed="8"/>
      <name val="Times New Roman CE"/>
      <family val="0"/>
    </font>
    <font>
      <sz val="10.75"/>
      <color indexed="8"/>
      <name val="Times New Roman CE"/>
      <family val="0"/>
    </font>
    <font>
      <sz val="10.75"/>
      <color indexed="8"/>
      <name val="Arial CE"/>
      <family val="0"/>
    </font>
    <font>
      <sz val="10"/>
      <color indexed="8"/>
      <name val="Times New Roman CE"/>
      <family val="0"/>
    </font>
    <font>
      <sz val="8.5"/>
      <color indexed="8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0"/>
    </font>
    <font>
      <b/>
      <sz val="15.5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48">
      <alignment/>
      <protection/>
    </xf>
    <xf numFmtId="0" fontId="3" fillId="0" borderId="10" xfId="48" applyFont="1" applyBorder="1">
      <alignment/>
      <protection/>
    </xf>
    <xf numFmtId="0" fontId="3" fillId="0" borderId="11" xfId="48" applyFont="1" applyBorder="1">
      <alignment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>
      <alignment/>
      <protection/>
    </xf>
    <xf numFmtId="0" fontId="4" fillId="0" borderId="14" xfId="48" applyFont="1" applyBorder="1" applyAlignment="1">
      <alignment horizontal="center"/>
      <protection/>
    </xf>
    <xf numFmtId="0" fontId="4" fillId="0" borderId="15" xfId="48" applyFont="1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4" fillId="0" borderId="0" xfId="48" applyFont="1">
      <alignment/>
      <protection/>
    </xf>
    <xf numFmtId="0" fontId="5" fillId="0" borderId="0" xfId="49" applyFont="1">
      <alignment/>
      <protection/>
    </xf>
    <xf numFmtId="0" fontId="5" fillId="0" borderId="0" xfId="49" applyFont="1" applyBorder="1">
      <alignment/>
      <protection/>
    </xf>
    <xf numFmtId="0" fontId="5" fillId="0" borderId="0" xfId="49" applyFont="1" applyAlignment="1">
      <alignment/>
      <protection/>
    </xf>
    <xf numFmtId="0" fontId="7" fillId="0" borderId="0" xfId="49" applyFont="1" applyAlignment="1">
      <alignment horizontal="centerContinuous"/>
      <protection/>
    </xf>
    <xf numFmtId="0" fontId="5" fillId="0" borderId="0" xfId="49" applyFont="1" applyAlignment="1">
      <alignment horizontal="centerContinuous"/>
      <protection/>
    </xf>
    <xf numFmtId="0" fontId="5" fillId="0" borderId="0" xfId="49" applyFont="1" applyBorder="1" applyAlignment="1">
      <alignment horizontal="centerContinuous"/>
      <protection/>
    </xf>
    <xf numFmtId="0" fontId="6" fillId="0" borderId="17" xfId="49" applyFont="1" applyBorder="1" applyAlignment="1">
      <alignment horizontal="centerContinuous"/>
      <protection/>
    </xf>
    <xf numFmtId="0" fontId="6" fillId="0" borderId="18" xfId="49" applyFont="1" applyBorder="1" applyAlignment="1">
      <alignment horizontal="centerContinuous"/>
      <protection/>
    </xf>
    <xf numFmtId="0" fontId="6" fillId="0" borderId="19" xfId="49" applyFont="1" applyBorder="1" applyAlignment="1">
      <alignment horizontal="centerContinuous"/>
      <protection/>
    </xf>
    <xf numFmtId="0" fontId="6" fillId="0" borderId="0" xfId="49" applyFont="1" applyBorder="1" applyAlignment="1">
      <alignment horizontal="center"/>
      <protection/>
    </xf>
    <xf numFmtId="0" fontId="6" fillId="0" borderId="16" xfId="49" applyFont="1" applyBorder="1" applyAlignment="1">
      <alignment horizontal="center" vertical="center" wrapText="1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5" fillId="0" borderId="12" xfId="49" applyFont="1" applyBorder="1">
      <alignment/>
      <protection/>
    </xf>
    <xf numFmtId="0" fontId="5" fillId="0" borderId="22" xfId="49" applyFont="1" applyBorder="1">
      <alignment/>
      <protection/>
    </xf>
    <xf numFmtId="3" fontId="5" fillId="0" borderId="23" xfId="49" applyNumberFormat="1" applyFont="1" applyBorder="1">
      <alignment/>
      <protection/>
    </xf>
    <xf numFmtId="3" fontId="5" fillId="0" borderId="24" xfId="49" applyNumberFormat="1" applyFont="1" applyBorder="1">
      <alignment/>
      <protection/>
    </xf>
    <xf numFmtId="3" fontId="5" fillId="0" borderId="25" xfId="49" applyNumberFormat="1" applyFont="1" applyBorder="1">
      <alignment/>
      <protection/>
    </xf>
    <xf numFmtId="167" fontId="5" fillId="0" borderId="0" xfId="49" applyNumberFormat="1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26" xfId="49" applyFont="1" applyBorder="1">
      <alignment/>
      <protection/>
    </xf>
    <xf numFmtId="4" fontId="5" fillId="0" borderId="0" xfId="49" applyNumberFormat="1" applyFont="1" applyBorder="1">
      <alignment/>
      <protection/>
    </xf>
    <xf numFmtId="0" fontId="5" fillId="33" borderId="14" xfId="49" applyFont="1" applyFill="1" applyBorder="1">
      <alignment/>
      <protection/>
    </xf>
    <xf numFmtId="0" fontId="5" fillId="33" borderId="26" xfId="49" applyFont="1" applyFill="1" applyBorder="1">
      <alignment/>
      <protection/>
    </xf>
    <xf numFmtId="167" fontId="5" fillId="33" borderId="14" xfId="49" applyNumberFormat="1" applyFont="1" applyFill="1" applyBorder="1">
      <alignment/>
      <protection/>
    </xf>
    <xf numFmtId="167" fontId="5" fillId="33" borderId="15" xfId="49" applyNumberFormat="1" applyFont="1" applyFill="1" applyBorder="1">
      <alignment/>
      <protection/>
    </xf>
    <xf numFmtId="167" fontId="5" fillId="33" borderId="27" xfId="49" applyNumberFormat="1" applyFont="1" applyFill="1" applyBorder="1">
      <alignment/>
      <protection/>
    </xf>
    <xf numFmtId="0" fontId="5" fillId="0" borderId="26" xfId="0" applyFont="1" applyBorder="1" applyAlignment="1">
      <alignment/>
    </xf>
    <xf numFmtId="167" fontId="6" fillId="0" borderId="0" xfId="49" applyNumberFormat="1" applyFont="1">
      <alignment/>
      <protection/>
    </xf>
    <xf numFmtId="4" fontId="5" fillId="0" borderId="0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3" fillId="0" borderId="28" xfId="48" applyFont="1" applyBorder="1" applyAlignment="1">
      <alignment horizontal="center"/>
      <protection/>
    </xf>
    <xf numFmtId="3" fontId="4" fillId="0" borderId="29" xfId="48" applyNumberFormat="1" applyFont="1" applyBorder="1">
      <alignment/>
      <protection/>
    </xf>
    <xf numFmtId="3" fontId="4" fillId="0" borderId="27" xfId="48" applyNumberFormat="1" applyFont="1" applyBorder="1">
      <alignment/>
      <protection/>
    </xf>
    <xf numFmtId="3" fontId="2" fillId="0" borderId="27" xfId="48" applyNumberFormat="1" applyBorder="1">
      <alignment/>
      <protection/>
    </xf>
    <xf numFmtId="3" fontId="3" fillId="0" borderId="21" xfId="48" applyNumberFormat="1" applyFont="1" applyBorder="1">
      <alignment/>
      <protection/>
    </xf>
    <xf numFmtId="0" fontId="3" fillId="0" borderId="20" xfId="48" applyFont="1" applyBorder="1">
      <alignment/>
      <protection/>
    </xf>
    <xf numFmtId="167" fontId="5" fillId="34" borderId="14" xfId="49" applyNumberFormat="1" applyFont="1" applyFill="1" applyBorder="1">
      <alignment/>
      <protection/>
    </xf>
    <xf numFmtId="167" fontId="5" fillId="34" borderId="15" xfId="49" applyNumberFormat="1" applyFont="1" applyFill="1" applyBorder="1">
      <alignment/>
      <protection/>
    </xf>
    <xf numFmtId="167" fontId="5" fillId="34" borderId="27" xfId="49" applyNumberFormat="1" applyFont="1" applyFill="1" applyBorder="1">
      <alignment/>
      <protection/>
    </xf>
    <xf numFmtId="0" fontId="5" fillId="33" borderId="14" xfId="49" applyFont="1" applyFill="1" applyBorder="1" applyAlignment="1">
      <alignment horizontal="left"/>
      <protection/>
    </xf>
    <xf numFmtId="0" fontId="5" fillId="33" borderId="16" xfId="49" applyFont="1" applyFill="1" applyBorder="1">
      <alignment/>
      <protection/>
    </xf>
    <xf numFmtId="0" fontId="5" fillId="33" borderId="30" xfId="49" applyFont="1" applyFill="1" applyBorder="1">
      <alignment/>
      <protection/>
    </xf>
    <xf numFmtId="167" fontId="5" fillId="33" borderId="16" xfId="49" applyNumberFormat="1" applyFont="1" applyFill="1" applyBorder="1">
      <alignment/>
      <protection/>
    </xf>
    <xf numFmtId="167" fontId="5" fillId="33" borderId="20" xfId="49" applyNumberFormat="1" applyFont="1" applyFill="1" applyBorder="1">
      <alignment/>
      <protection/>
    </xf>
    <xf numFmtId="167" fontId="5" fillId="33" borderId="21" xfId="49" applyNumberFormat="1" applyFont="1" applyFill="1" applyBorder="1">
      <alignment/>
      <protection/>
    </xf>
    <xf numFmtId="173" fontId="2" fillId="0" borderId="0" xfId="48" applyNumberFormat="1">
      <alignment/>
      <protection/>
    </xf>
    <xf numFmtId="0" fontId="6" fillId="0" borderId="31" xfId="49" applyFont="1" applyBorder="1" applyAlignment="1">
      <alignment horizontal="center" vertical="center"/>
      <protection/>
    </xf>
    <xf numFmtId="0" fontId="2" fillId="0" borderId="32" xfId="50" applyBorder="1" applyAlignment="1">
      <alignment horizontal="center" vertical="center"/>
      <protection/>
    </xf>
    <xf numFmtId="0" fontId="6" fillId="0" borderId="33" xfId="49" applyFont="1" applyBorder="1" applyAlignment="1">
      <alignment horizontal="center" vertical="center"/>
      <protection/>
    </xf>
    <xf numFmtId="0" fontId="2" fillId="0" borderId="34" xfId="50" applyBorder="1" applyAlignment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_Graf-příjmy koláč" xfId="48"/>
    <cellStyle name="normální_Příjmy město oddíly SR 2000" xfId="49"/>
    <cellStyle name="normální_Souhrnný_r0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Příjmy statutárního města Brna - schválený rozpočet na rok 2015</a:t>
            </a:r>
          </a:p>
        </c:rich>
      </c:tx>
      <c:layout>
        <c:manualLayout>
          <c:xMode val="factor"/>
          <c:yMode val="factor"/>
          <c:x val="0.01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87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'T-příjmy'!$C$2</c:f>
              <c:strCache>
                <c:ptCount val="1"/>
                <c:pt idx="0">
                  <c:v>R 2015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'T-příjmy'!$B$3:$B$6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'T-příjmy'!$C$3:$C$6</c:f>
              <c:numCache>
                <c:ptCount val="4"/>
                <c:pt idx="0">
                  <c:v>7843.3</c:v>
                </c:pt>
                <c:pt idx="1">
                  <c:v>760.8</c:v>
                </c:pt>
                <c:pt idx="2">
                  <c:v>638.8</c:v>
                </c:pt>
                <c:pt idx="3">
                  <c:v>1321.1</c:v>
                </c:pt>
              </c:numCache>
            </c:numRef>
          </c:val>
        </c:ser>
        <c:axId val="35018072"/>
        <c:axId val="46727193"/>
      </c:barChart>
      <c:catAx>
        <c:axId val="35018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27193"/>
        <c:crosses val="autoZero"/>
        <c:auto val="1"/>
        <c:lblOffset val="100"/>
        <c:tickLblSkip val="1"/>
        <c:noMultiLvlLbl val="0"/>
      </c:catAx>
      <c:valAx>
        <c:axId val="4672719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180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Celkové výdaje statutárního města Brna - schválený rozpočet na rok 2015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990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'T-V-Statut'!$B$9:$B$29</c:f>
              <c:strCache>
                <c:ptCount val="13"/>
                <c:pt idx="0">
                  <c:v> Doprava</c:v>
                </c:pt>
                <c:pt idx="1">
                  <c:v> Bydlení, komunální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Finanční operace  *)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společné činnosti v soc. zabezp.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</c:v>
                </c:pt>
              </c:strCache>
            </c:strRef>
          </c:cat>
          <c:val>
            <c:numRef>
              <c:f>'T-V-Statut'!$C$9:$C$21</c:f>
              <c:numCache>
                <c:ptCount val="13"/>
                <c:pt idx="0">
                  <c:v>3125.4</c:v>
                </c:pt>
                <c:pt idx="1">
                  <c:v>1979.6999999999998</c:v>
                </c:pt>
                <c:pt idx="2">
                  <c:v>1715.2</c:v>
                </c:pt>
                <c:pt idx="3">
                  <c:v>966.5</c:v>
                </c:pt>
                <c:pt idx="4">
                  <c:v>662.1</c:v>
                </c:pt>
                <c:pt idx="5">
                  <c:v>639.8</c:v>
                </c:pt>
                <c:pt idx="6">
                  <c:v>629.1</c:v>
                </c:pt>
                <c:pt idx="7">
                  <c:v>625.5</c:v>
                </c:pt>
                <c:pt idx="8">
                  <c:v>567.9</c:v>
                </c:pt>
                <c:pt idx="9">
                  <c:v>420</c:v>
                </c:pt>
                <c:pt idx="10">
                  <c:v>380.4</c:v>
                </c:pt>
                <c:pt idx="11">
                  <c:v>180.1</c:v>
                </c:pt>
                <c:pt idx="12">
                  <c:v>228.70000000000002</c:v>
                </c:pt>
              </c:numCache>
            </c:numRef>
          </c:val>
        </c:ser>
        <c:axId val="17891554"/>
        <c:axId val="26806259"/>
      </c:barChart>
      <c:catAx>
        <c:axId val="17891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806259"/>
        <c:crosses val="autoZero"/>
        <c:auto val="1"/>
        <c:lblOffset val="100"/>
        <c:tickLblSkip val="1"/>
        <c:noMultiLvlLbl val="0"/>
      </c:catAx>
      <c:valAx>
        <c:axId val="26806259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891554"/>
        <c:crossesAt val="1"/>
        <c:crossBetween val="between"/>
        <c:dispUnits/>
        <c:majorUnit val="5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Celkové výdaje statutárního města Brna v členění na výdaje města a městských částí - schválený rozpočet na rok 2015</a:t>
            </a:r>
          </a:p>
        </c:rich>
      </c:tx>
      <c:layout>
        <c:manualLayout>
          <c:xMode val="factor"/>
          <c:yMode val="factor"/>
          <c:x val="0.02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775"/>
          <c:h val="0.88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'T-V-Statut'!$D$7</c:f>
              <c:strCache>
                <c:ptCount val="1"/>
                <c:pt idx="0">
                  <c:v>město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3"/>
                <c:pt idx="0">
                  <c:v> Doprava</c:v>
                </c:pt>
                <c:pt idx="1">
                  <c:v> Bydlení, komunální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Finanční operace  *)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společné činnosti v soc. zabezp.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</c:v>
                </c:pt>
              </c:strCache>
            </c:strRef>
          </c:cat>
          <c:val>
            <c:numRef>
              <c:f>'T-V-Statut'!$D$9:$D$21</c:f>
              <c:numCache>
                <c:ptCount val="13"/>
                <c:pt idx="0">
                  <c:v>2941.9</c:v>
                </c:pt>
                <c:pt idx="1">
                  <c:v>1360.8</c:v>
                </c:pt>
                <c:pt idx="2">
                  <c:v>989.7</c:v>
                </c:pt>
                <c:pt idx="3">
                  <c:v>907.2</c:v>
                </c:pt>
                <c:pt idx="4">
                  <c:v>661</c:v>
                </c:pt>
                <c:pt idx="5">
                  <c:v>1707.6</c:v>
                </c:pt>
                <c:pt idx="6">
                  <c:v>142.4</c:v>
                </c:pt>
                <c:pt idx="7">
                  <c:v>464.3</c:v>
                </c:pt>
                <c:pt idx="8">
                  <c:v>448.2</c:v>
                </c:pt>
                <c:pt idx="9">
                  <c:v>342.4</c:v>
                </c:pt>
                <c:pt idx="10">
                  <c:v>379</c:v>
                </c:pt>
                <c:pt idx="11">
                  <c:v>173</c:v>
                </c:pt>
                <c:pt idx="12">
                  <c:v>158.1</c:v>
                </c:pt>
              </c:numCache>
            </c:numRef>
          </c:val>
        </c:ser>
        <c:ser>
          <c:idx val="2"/>
          <c:order val="2"/>
          <c:tx>
            <c:strRef>
              <c:f>'T-V-Statut'!$E$7</c:f>
              <c:strCache>
                <c:ptCount val="1"/>
                <c:pt idx="0">
                  <c:v>městské části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3"/>
                <c:pt idx="0">
                  <c:v> Doprava</c:v>
                </c:pt>
                <c:pt idx="1">
                  <c:v> Bydlení, komunální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Finanční operace  *)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společné činnosti v soc. zabezp.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</c:v>
                </c:pt>
              </c:strCache>
            </c:strRef>
          </c:cat>
          <c:val>
            <c:numRef>
              <c:f>'T-V-Statut'!$E$9:$E$21</c:f>
              <c:numCache>
                <c:ptCount val="13"/>
                <c:pt idx="0">
                  <c:v>183.5</c:v>
                </c:pt>
                <c:pt idx="1">
                  <c:v>618.9</c:v>
                </c:pt>
                <c:pt idx="2">
                  <c:v>725.5</c:v>
                </c:pt>
                <c:pt idx="3">
                  <c:v>59.3</c:v>
                </c:pt>
                <c:pt idx="4">
                  <c:v>1.1</c:v>
                </c:pt>
                <c:pt idx="5">
                  <c:v>43.8</c:v>
                </c:pt>
                <c:pt idx="6">
                  <c:v>486.7</c:v>
                </c:pt>
                <c:pt idx="7">
                  <c:v>161.2</c:v>
                </c:pt>
                <c:pt idx="8">
                  <c:v>119.7</c:v>
                </c:pt>
                <c:pt idx="9">
                  <c:v>77.6</c:v>
                </c:pt>
                <c:pt idx="10">
                  <c:v>1.4</c:v>
                </c:pt>
                <c:pt idx="11">
                  <c:v>7.1</c:v>
                </c:pt>
                <c:pt idx="12">
                  <c:v>70.6</c:v>
                </c:pt>
              </c:numCache>
            </c:numRef>
          </c:val>
        </c:ser>
        <c:overlap val="100"/>
        <c:axId val="39929740"/>
        <c:axId val="23823341"/>
      </c:barChart>
      <c:lineChart>
        <c:grouping val="standar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'T-V-Statut'!$B$9:$B$29</c:f>
              <c:strCache>
                <c:ptCount val="13"/>
                <c:pt idx="0">
                  <c:v> Doprava</c:v>
                </c:pt>
                <c:pt idx="1">
                  <c:v> Bydlení, komunální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Finanční operace  *)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společné činnosti v soc. zabezp.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</c:v>
                </c:pt>
              </c:strCache>
            </c:strRef>
          </c:cat>
          <c:val>
            <c:numRef>
              <c:f>'T-V-Statut'!$C$9:$C$21</c:f>
              <c:numCache>
                <c:ptCount val="13"/>
                <c:pt idx="0">
                  <c:v>3125.4</c:v>
                </c:pt>
                <c:pt idx="1">
                  <c:v>1979.6999999999998</c:v>
                </c:pt>
                <c:pt idx="2">
                  <c:v>1715.2</c:v>
                </c:pt>
                <c:pt idx="3">
                  <c:v>966.5</c:v>
                </c:pt>
                <c:pt idx="4">
                  <c:v>662.1</c:v>
                </c:pt>
                <c:pt idx="5">
                  <c:v>639.8</c:v>
                </c:pt>
                <c:pt idx="6">
                  <c:v>629.1</c:v>
                </c:pt>
                <c:pt idx="7">
                  <c:v>625.5</c:v>
                </c:pt>
                <c:pt idx="8">
                  <c:v>567.9</c:v>
                </c:pt>
                <c:pt idx="9">
                  <c:v>420</c:v>
                </c:pt>
                <c:pt idx="10">
                  <c:v>380.4</c:v>
                </c:pt>
                <c:pt idx="11">
                  <c:v>180.1</c:v>
                </c:pt>
                <c:pt idx="12">
                  <c:v>228.70000000000002</c:v>
                </c:pt>
              </c:numCache>
            </c:numRef>
          </c:val>
          <c:smooth val="0"/>
        </c:ser>
        <c:axId val="39929740"/>
        <c:axId val="23823341"/>
      </c:lineChart>
      <c:catAx>
        <c:axId val="3992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23341"/>
        <c:crosses val="autoZero"/>
        <c:auto val="1"/>
        <c:lblOffset val="100"/>
        <c:tickLblSkip val="1"/>
        <c:noMultiLvlLbl val="0"/>
      </c:catAx>
      <c:valAx>
        <c:axId val="23823341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929740"/>
        <c:crossesAt val="1"/>
        <c:crossBetween val="between"/>
        <c:dispUnits/>
        <c:majorUnit val="500"/>
        <c:minorUnit val="4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25"/>
          <c:y val="0.1895"/>
          <c:w val="0.2287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5748031496062992" right="0.5118110236220472" top="0.3937007874015748" bottom="0.3937007874015748" header="0.2362204724409449" footer="0.35433070866141736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" right="0.51" top="0.45" bottom="0.4" header="0.26" footer="0.28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0.4455</cdr:y>
    </cdr:from>
    <cdr:to>
      <cdr:x>0.35675</cdr:x>
      <cdr:y>0.4945</cdr:y>
    </cdr:to>
    <cdr:sp>
      <cdr:nvSpPr>
        <cdr:cNvPr id="1" name="Text Box 1"/>
        <cdr:cNvSpPr txBox="1">
          <a:spLocks noChangeArrowheads="1"/>
        </cdr:cNvSpPr>
      </cdr:nvSpPr>
      <cdr:spPr>
        <a:xfrm>
          <a:off x="2305050" y="256222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74,2 %</a:t>
          </a:r>
        </a:p>
      </cdr:txBody>
    </cdr:sp>
  </cdr:relSizeAnchor>
  <cdr:relSizeAnchor xmlns:cdr="http://schemas.openxmlformats.org/drawingml/2006/chartDrawing">
    <cdr:from>
      <cdr:x>0.36825</cdr:x>
      <cdr:y>0.72525</cdr:y>
    </cdr:from>
    <cdr:to>
      <cdr:x>0.4755</cdr:x>
      <cdr:y>0.7735</cdr:y>
    </cdr:to>
    <cdr:sp>
      <cdr:nvSpPr>
        <cdr:cNvPr id="2" name="Text Box 2"/>
        <cdr:cNvSpPr txBox="1">
          <a:spLocks noChangeArrowheads="1"/>
        </cdr:cNvSpPr>
      </cdr:nvSpPr>
      <cdr:spPr>
        <a:xfrm>
          <a:off x="3400425" y="417195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7,2 %</a:t>
          </a:r>
        </a:p>
      </cdr:txBody>
    </cdr:sp>
  </cdr:relSizeAnchor>
  <cdr:relSizeAnchor xmlns:cdr="http://schemas.openxmlformats.org/drawingml/2006/chartDrawing">
    <cdr:from>
      <cdr:x>0.569</cdr:x>
      <cdr:y>0.726</cdr:y>
    </cdr:from>
    <cdr:to>
      <cdr:x>0.67625</cdr:x>
      <cdr:y>0.77575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48275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6,1 %</a:t>
          </a:r>
        </a:p>
      </cdr:txBody>
    </cdr:sp>
  </cdr:relSizeAnchor>
  <cdr:relSizeAnchor xmlns:cdr="http://schemas.openxmlformats.org/drawingml/2006/chartDrawing">
    <cdr:from>
      <cdr:x>0.783</cdr:x>
      <cdr:y>0.72525</cdr:y>
    </cdr:from>
    <cdr:to>
      <cdr:x>0.89025</cdr:x>
      <cdr:y>0.77425</cdr:y>
    </cdr:to>
    <cdr:sp>
      <cdr:nvSpPr>
        <cdr:cNvPr id="4" name="Text Box 4"/>
        <cdr:cNvSpPr txBox="1">
          <a:spLocks noChangeArrowheads="1"/>
        </cdr:cNvSpPr>
      </cdr:nvSpPr>
      <cdr:spPr>
        <a:xfrm>
          <a:off x="7229475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12,5 %</a:t>
          </a:r>
        </a:p>
      </cdr:txBody>
    </cdr:sp>
  </cdr:relSizeAnchor>
  <cdr:relSizeAnchor xmlns:cdr="http://schemas.openxmlformats.org/drawingml/2006/chartDrawing">
    <cdr:from>
      <cdr:x>0.39925</cdr:x>
      <cdr:y>0.347</cdr:y>
    </cdr:from>
    <cdr:to>
      <cdr:x>0.67625</cdr:x>
      <cdr:y>0.39575</cdr:y>
    </cdr:to>
    <cdr:sp>
      <cdr:nvSpPr>
        <cdr:cNvPr id="5" name="Text Box 5"/>
        <cdr:cNvSpPr txBox="1">
          <a:spLocks noChangeArrowheads="1"/>
        </cdr:cNvSpPr>
      </cdr:nvSpPr>
      <cdr:spPr>
        <a:xfrm>
          <a:off x="3686175" y="1990725"/>
          <a:ext cx="2562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Podíl na celkových příjmech: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0.7025</cdr:x>
      <cdr:y>0.96825</cdr:y>
    </cdr:from>
    <cdr:to>
      <cdr:x>0.996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0" y="6619875"/>
          <a:ext cx="2943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*) konsolidace na úrovni statutárního města Brna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838950"/>
    <xdr:graphicFrame>
      <xdr:nvGraphicFramePr>
        <xdr:cNvPr id="1" name="Shape 1025"/>
        <xdr:cNvGraphicFramePr/>
      </xdr:nvGraphicFramePr>
      <xdr:xfrm>
        <a:off x="0" y="0"/>
        <a:ext cx="100393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0.9505</cdr:y>
    </cdr:from>
    <cdr:to>
      <cdr:x>0.98575</cdr:x>
      <cdr:y>0.99225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0" y="6429375"/>
          <a:ext cx="3324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*) konsolidace na úrovni statutárního města Brna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72275"/>
    <xdr:graphicFrame>
      <xdr:nvGraphicFramePr>
        <xdr:cNvPr id="1" name="Shape 1025"/>
        <xdr:cNvGraphicFramePr/>
      </xdr:nvGraphicFramePr>
      <xdr:xfrm>
        <a:off x="0" y="0"/>
        <a:ext cx="99441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375" defaultRowHeight="12.75"/>
  <cols>
    <col min="1" max="1" width="11.375" style="1" customWidth="1"/>
    <col min="2" max="2" width="32.375" style="1" customWidth="1"/>
    <col min="3" max="6" width="19.00390625" style="1" customWidth="1"/>
    <col min="7" max="7" width="17.75390625" style="1" customWidth="1"/>
    <col min="8" max="10" width="19.00390625" style="1" customWidth="1"/>
    <col min="11" max="11" width="17.75390625" style="1" customWidth="1"/>
    <col min="12" max="16384" width="11.375" style="1" customWidth="1"/>
  </cols>
  <sheetData>
    <row r="1" ht="15.75" thickBot="1"/>
    <row r="2" spans="1:3" ht="18.75" thickBot="1">
      <c r="A2" s="2" t="s">
        <v>0</v>
      </c>
      <c r="B2" s="3" t="s">
        <v>1</v>
      </c>
      <c r="C2" s="43" t="s">
        <v>50</v>
      </c>
    </row>
    <row r="3" spans="1:4" ht="18">
      <c r="A3" s="4">
        <v>1</v>
      </c>
      <c r="B3" s="5" t="s">
        <v>2</v>
      </c>
      <c r="C3" s="44">
        <v>7843.3</v>
      </c>
      <c r="D3" s="58">
        <f>C3/$C$8*100</f>
        <v>74.24555092767892</v>
      </c>
    </row>
    <row r="4" spans="1:4" ht="18">
      <c r="A4" s="6">
        <v>2</v>
      </c>
      <c r="B4" s="7" t="s">
        <v>3</v>
      </c>
      <c r="C4" s="45">
        <v>760.8</v>
      </c>
      <c r="D4" s="58">
        <f>C4/$C$8*100</f>
        <v>7.201817493373722</v>
      </c>
    </row>
    <row r="5" spans="1:4" ht="18">
      <c r="A5" s="6">
        <v>3</v>
      </c>
      <c r="B5" s="7" t="s">
        <v>4</v>
      </c>
      <c r="C5" s="45">
        <v>638.8</v>
      </c>
      <c r="D5" s="58">
        <f>C5/$C$8*100</f>
        <v>6.046951912154486</v>
      </c>
    </row>
    <row r="6" spans="1:4" ht="18">
      <c r="A6" s="6">
        <v>4</v>
      </c>
      <c r="B6" s="7" t="s">
        <v>44</v>
      </c>
      <c r="C6" s="45">
        <v>1321.1</v>
      </c>
      <c r="D6" s="58">
        <f>C6/$C$8*100</f>
        <v>12.50567966679288</v>
      </c>
    </row>
    <row r="7" spans="1:3" ht="15">
      <c r="A7" s="8"/>
      <c r="B7" s="9"/>
      <c r="C7" s="46"/>
    </row>
    <row r="8" spans="1:3" ht="18.75" thickBot="1">
      <c r="A8" s="10"/>
      <c r="B8" s="48" t="s">
        <v>5</v>
      </c>
      <c r="C8" s="47">
        <f>SUM(C3:C7)</f>
        <v>10564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/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63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375" defaultRowHeight="12.75"/>
  <cols>
    <col min="1" max="1" width="11.375" style="12" customWidth="1"/>
    <col min="2" max="2" width="67.875" style="12" customWidth="1"/>
    <col min="3" max="5" width="19.375" style="12" customWidth="1"/>
    <col min="6" max="6" width="20.375" style="12" customWidth="1"/>
    <col min="7" max="16384" width="11.375" style="12" customWidth="1"/>
  </cols>
  <sheetData>
    <row r="1" ht="20.25">
      <c r="F1" s="13"/>
    </row>
    <row r="2" spans="1:6" ht="20.25">
      <c r="A2" s="14"/>
      <c r="F2" s="13"/>
    </row>
    <row r="3" spans="1:6" ht="21.75" customHeight="1">
      <c r="A3" s="15" t="s">
        <v>22</v>
      </c>
      <c r="B3" s="16"/>
      <c r="C3" s="16"/>
      <c r="D3" s="16"/>
      <c r="E3" s="16"/>
      <c r="F3" s="17"/>
    </row>
    <row r="4" spans="1:6" ht="21.75" customHeight="1">
      <c r="A4" s="15"/>
      <c r="B4" s="16"/>
      <c r="F4" s="13"/>
    </row>
    <row r="5" ht="21.75" customHeight="1" thickBot="1">
      <c r="F5" s="13"/>
    </row>
    <row r="6" spans="1:6" ht="21.75" customHeight="1">
      <c r="A6" s="59" t="s">
        <v>11</v>
      </c>
      <c r="B6" s="61" t="s">
        <v>12</v>
      </c>
      <c r="C6" s="18" t="s">
        <v>19</v>
      </c>
      <c r="D6" s="19"/>
      <c r="E6" s="20"/>
      <c r="F6" s="21"/>
    </row>
    <row r="7" spans="1:6" ht="41.25" thickBot="1">
      <c r="A7" s="60"/>
      <c r="B7" s="62"/>
      <c r="C7" s="22" t="s">
        <v>21</v>
      </c>
      <c r="D7" s="23" t="s">
        <v>20</v>
      </c>
      <c r="E7" s="24" t="s">
        <v>13</v>
      </c>
      <c r="F7" s="21"/>
    </row>
    <row r="8" spans="1:6" ht="21.75" customHeight="1">
      <c r="A8" s="25"/>
      <c r="B8" s="26"/>
      <c r="C8" s="27"/>
      <c r="D8" s="28"/>
      <c r="E8" s="29"/>
      <c r="F8" s="30"/>
    </row>
    <row r="9" spans="1:6" ht="21.75" customHeight="1">
      <c r="A9" s="31" t="s">
        <v>25</v>
      </c>
      <c r="B9" s="32" t="s">
        <v>6</v>
      </c>
      <c r="C9" s="49">
        <f>D9+E9</f>
        <v>3125.4</v>
      </c>
      <c r="D9" s="50">
        <v>2941.9</v>
      </c>
      <c r="E9" s="51">
        <v>183.5</v>
      </c>
      <c r="F9" s="33"/>
    </row>
    <row r="10" spans="1:6" ht="21.75" customHeight="1">
      <c r="A10" s="31" t="s">
        <v>31</v>
      </c>
      <c r="B10" s="32" t="s">
        <v>49</v>
      </c>
      <c r="C10" s="49">
        <f>D10+E10</f>
        <v>1979.6999999999998</v>
      </c>
      <c r="D10" s="50">
        <v>1360.8</v>
      </c>
      <c r="E10" s="51">
        <v>618.9</v>
      </c>
      <c r="F10" s="33"/>
    </row>
    <row r="11" spans="1:6" ht="21.75" customHeight="1">
      <c r="A11" s="31" t="s">
        <v>39</v>
      </c>
      <c r="B11" s="32" t="s">
        <v>51</v>
      </c>
      <c r="C11" s="49">
        <f>D11+E11</f>
        <v>1715.2</v>
      </c>
      <c r="D11" s="50">
        <v>989.7</v>
      </c>
      <c r="E11" s="51">
        <v>725.5</v>
      </c>
      <c r="F11" s="33"/>
    </row>
    <row r="12" spans="1:6" ht="21.75" customHeight="1">
      <c r="A12" s="31" t="s">
        <v>28</v>
      </c>
      <c r="B12" s="32" t="s">
        <v>14</v>
      </c>
      <c r="C12" s="49">
        <f>D12+E12</f>
        <v>966.5</v>
      </c>
      <c r="D12" s="50">
        <v>907.2</v>
      </c>
      <c r="E12" s="51">
        <v>59.3</v>
      </c>
      <c r="F12" s="33"/>
    </row>
    <row r="13" spans="1:6" ht="21.75" customHeight="1">
      <c r="A13" s="31" t="s">
        <v>26</v>
      </c>
      <c r="B13" s="32" t="s">
        <v>15</v>
      </c>
      <c r="C13" s="49">
        <f>D13+E13</f>
        <v>662.1</v>
      </c>
      <c r="D13" s="50">
        <v>661</v>
      </c>
      <c r="E13" s="51">
        <v>1.1</v>
      </c>
      <c r="F13" s="33"/>
    </row>
    <row r="14" spans="1:6" ht="21.75" customHeight="1">
      <c r="A14" s="31" t="s">
        <v>41</v>
      </c>
      <c r="B14" s="32" t="s">
        <v>52</v>
      </c>
      <c r="C14" s="49">
        <f>D14+E14-1111.6</f>
        <v>639.8</v>
      </c>
      <c r="D14" s="50">
        <v>1707.6</v>
      </c>
      <c r="E14" s="51">
        <v>43.8</v>
      </c>
      <c r="F14" s="33"/>
    </row>
    <row r="15" spans="1:6" ht="21.75" customHeight="1">
      <c r="A15" s="31" t="s">
        <v>27</v>
      </c>
      <c r="B15" s="32" t="s">
        <v>47</v>
      </c>
      <c r="C15" s="49">
        <f aca="true" t="shared" si="0" ref="C15:C20">D15+E15</f>
        <v>629.1</v>
      </c>
      <c r="D15" s="50">
        <v>142.4</v>
      </c>
      <c r="E15" s="51">
        <v>486.7</v>
      </c>
      <c r="F15" s="33"/>
    </row>
    <row r="16" spans="1:6" s="42" customFormat="1" ht="21.75" customHeight="1">
      <c r="A16" s="31" t="s">
        <v>32</v>
      </c>
      <c r="B16" s="32" t="s">
        <v>7</v>
      </c>
      <c r="C16" s="49">
        <f t="shared" si="0"/>
        <v>625.5</v>
      </c>
      <c r="D16" s="50">
        <v>464.3</v>
      </c>
      <c r="E16" s="51">
        <v>161.2</v>
      </c>
      <c r="F16" s="41"/>
    </row>
    <row r="17" spans="1:6" ht="21.75" customHeight="1">
      <c r="A17" s="31" t="s">
        <v>33</v>
      </c>
      <c r="B17" s="39" t="s">
        <v>54</v>
      </c>
      <c r="C17" s="49">
        <f t="shared" si="0"/>
        <v>567.9</v>
      </c>
      <c r="D17" s="50">
        <v>448.2</v>
      </c>
      <c r="E17" s="51">
        <v>119.7</v>
      </c>
      <c r="F17" s="33"/>
    </row>
    <row r="18" spans="1:6" ht="21.75" customHeight="1">
      <c r="A18" s="31" t="s">
        <v>29</v>
      </c>
      <c r="B18" s="32" t="s">
        <v>9</v>
      </c>
      <c r="C18" s="49">
        <f t="shared" si="0"/>
        <v>420</v>
      </c>
      <c r="D18" s="50">
        <v>342.4</v>
      </c>
      <c r="E18" s="51">
        <v>77.6</v>
      </c>
      <c r="F18" s="33"/>
    </row>
    <row r="19" spans="1:6" ht="21.75" customHeight="1">
      <c r="A19" s="31" t="s">
        <v>36</v>
      </c>
      <c r="B19" s="32" t="s">
        <v>8</v>
      </c>
      <c r="C19" s="49">
        <f t="shared" si="0"/>
        <v>380.4</v>
      </c>
      <c r="D19" s="50">
        <v>379</v>
      </c>
      <c r="E19" s="51">
        <v>1.4</v>
      </c>
      <c r="F19" s="33"/>
    </row>
    <row r="20" spans="1:6" ht="21.75" customHeight="1">
      <c r="A20" s="31" t="s">
        <v>30</v>
      </c>
      <c r="B20" s="32" t="s">
        <v>10</v>
      </c>
      <c r="C20" s="49">
        <f t="shared" si="0"/>
        <v>180.1</v>
      </c>
      <c r="D20" s="50">
        <v>173</v>
      </c>
      <c r="E20" s="51">
        <v>7.1</v>
      </c>
      <c r="F20" s="33"/>
    </row>
    <row r="21" spans="1:6" ht="21.75" customHeight="1">
      <c r="A21" s="31"/>
      <c r="B21" s="32" t="s">
        <v>45</v>
      </c>
      <c r="C21" s="49">
        <f>SUM(C22:C29)</f>
        <v>228.70000000000002</v>
      </c>
      <c r="D21" s="50">
        <f>SUM(D22:D29)</f>
        <v>158.1</v>
      </c>
      <c r="E21" s="51">
        <f>SUM(E22:E29)</f>
        <v>70.6</v>
      </c>
      <c r="F21" s="33"/>
    </row>
    <row r="22" spans="1:6" ht="21.75" customHeight="1">
      <c r="A22" s="34" t="s">
        <v>42</v>
      </c>
      <c r="B22" s="35" t="s">
        <v>53</v>
      </c>
      <c r="C22" s="36">
        <f aca="true" t="shared" si="1" ref="C22:C29">D22+E22</f>
        <v>69.8</v>
      </c>
      <c r="D22" s="37">
        <v>11</v>
      </c>
      <c r="E22" s="38">
        <v>58.8</v>
      </c>
      <c r="F22" s="33"/>
    </row>
    <row r="23" spans="1:6" s="42" customFormat="1" ht="21.75" customHeight="1">
      <c r="A23" s="34" t="s">
        <v>24</v>
      </c>
      <c r="B23" s="35" t="s">
        <v>17</v>
      </c>
      <c r="C23" s="36">
        <f t="shared" si="1"/>
        <v>54.1</v>
      </c>
      <c r="D23" s="37">
        <v>53.7</v>
      </c>
      <c r="E23" s="38">
        <v>0.4</v>
      </c>
      <c r="F23" s="41"/>
    </row>
    <row r="24" spans="1:6" ht="21.75" customHeight="1">
      <c r="A24" s="52">
        <v>38</v>
      </c>
      <c r="B24" s="35" t="s">
        <v>46</v>
      </c>
      <c r="C24" s="36">
        <f t="shared" si="1"/>
        <v>41.7</v>
      </c>
      <c r="D24" s="37">
        <v>41.7</v>
      </c>
      <c r="E24" s="38"/>
      <c r="F24" s="33"/>
    </row>
    <row r="25" spans="1:6" ht="21.75" customHeight="1">
      <c r="A25" s="34" t="s">
        <v>37</v>
      </c>
      <c r="B25" s="35" t="s">
        <v>38</v>
      </c>
      <c r="C25" s="36">
        <f t="shared" si="1"/>
        <v>17.8</v>
      </c>
      <c r="D25" s="37">
        <v>8.8</v>
      </c>
      <c r="E25" s="38">
        <v>9</v>
      </c>
      <c r="F25" s="33"/>
    </row>
    <row r="26" spans="1:6" ht="21.75" customHeight="1">
      <c r="A26" s="34" t="s">
        <v>23</v>
      </c>
      <c r="B26" s="35" t="s">
        <v>16</v>
      </c>
      <c r="C26" s="36">
        <f t="shared" si="1"/>
        <v>17.2</v>
      </c>
      <c r="D26" s="37">
        <v>16.8</v>
      </c>
      <c r="E26" s="38">
        <v>0.4</v>
      </c>
      <c r="F26" s="33"/>
    </row>
    <row r="27" spans="1:6" ht="21.75" customHeight="1">
      <c r="A27" s="34" t="s">
        <v>40</v>
      </c>
      <c r="B27" s="35" t="s">
        <v>18</v>
      </c>
      <c r="C27" s="36">
        <f t="shared" si="1"/>
        <v>16.6</v>
      </c>
      <c r="D27" s="37">
        <v>16.5</v>
      </c>
      <c r="E27" s="38">
        <v>0.1</v>
      </c>
      <c r="F27" s="33"/>
    </row>
    <row r="28" spans="1:6" ht="21.75" customHeight="1">
      <c r="A28" s="52">
        <v>39</v>
      </c>
      <c r="B28" s="35" t="s">
        <v>48</v>
      </c>
      <c r="C28" s="36">
        <f t="shared" si="1"/>
        <v>8.6</v>
      </c>
      <c r="D28" s="37">
        <v>8.6</v>
      </c>
      <c r="E28" s="38"/>
      <c r="F28" s="33"/>
    </row>
    <row r="29" spans="1:6" ht="21.75" customHeight="1" thickBot="1">
      <c r="A29" s="53" t="s">
        <v>34</v>
      </c>
      <c r="B29" s="54" t="s">
        <v>35</v>
      </c>
      <c r="C29" s="55">
        <f t="shared" si="1"/>
        <v>2.9</v>
      </c>
      <c r="D29" s="56">
        <v>1</v>
      </c>
      <c r="E29" s="57">
        <v>1.9</v>
      </c>
      <c r="F29" s="33"/>
    </row>
    <row r="30" ht="21.75" customHeight="1">
      <c r="F30" s="13"/>
    </row>
    <row r="31" spans="1:6" ht="21.75" customHeight="1">
      <c r="A31" s="12" t="s">
        <v>43</v>
      </c>
      <c r="C31" s="40">
        <f>SUM(C9:C21)</f>
        <v>12120.4</v>
      </c>
      <c r="D31" s="40">
        <f>SUM(D9:D21)</f>
        <v>10675.599999999999</v>
      </c>
      <c r="E31" s="40">
        <f>SUM(E9:E21)</f>
        <v>2556.399999999999</v>
      </c>
      <c r="F31" s="13"/>
    </row>
    <row r="32" ht="21.75" customHeight="1">
      <c r="F32" s="13"/>
    </row>
    <row r="34" spans="3:5" ht="20.25">
      <c r="C34" s="40"/>
      <c r="D34" s="40"/>
      <c r="E34" s="40"/>
    </row>
  </sheetData>
  <sheetProtection/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69" r:id="rId3"/>
  <headerFooter alignWithMargins="0">
    <oddHeader xml:space="preserve">&amp;R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Jiri Trnecka</cp:lastModifiedBy>
  <cp:lastPrinted>2015-03-16T08:15:46Z</cp:lastPrinted>
  <dcterms:created xsi:type="dcterms:W3CDTF">2000-06-02T06:12:41Z</dcterms:created>
  <dcterms:modified xsi:type="dcterms:W3CDTF">2015-04-24T07:28:49Z</dcterms:modified>
  <cp:category/>
  <cp:version/>
  <cp:contentType/>
  <cp:contentStatus/>
</cp:coreProperties>
</file>