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I:\VYMENA\MATEJIK\Sablony odd. zemedelstvi - 2016\Formulare 2018\"/>
    </mc:Choice>
  </mc:AlternateContent>
  <workbookProtection workbookPassword="DC36" lockStructure="1"/>
  <bookViews>
    <workbookView xWindow="0" yWindow="0" windowWidth="19116" windowHeight="7812"/>
  </bookViews>
  <sheets>
    <sheet name="výpočet" sheetId="1" r:id="rId1"/>
    <sheet name="faktory" sheetId="2" state="hidden" r:id="rId2"/>
    <sheet name="dataBPEJ" sheetId="3" state="hidden" r:id="rId3"/>
    <sheet name="kuaobce" sheetId="4" state="hidden" r:id="rId4"/>
    <sheet name="List1" sheetId="5" r:id="rId5"/>
    <sheet name="List2" sheetId="6" r:id="rId6"/>
  </sheets>
  <definedNames>
    <definedName name="BPEJKČ">dataBPEJ!$A$1:$A$2199</definedName>
    <definedName name="duvsniz">#REF!</definedName>
    <definedName name="Excel_BuiltIn__FilterDatabase_3">dataBPEJ!$A$1:$A$2199</definedName>
    <definedName name="Excel_BuiltIn__FilterDatabase_4">kuaobce!$A$1:$C$1385</definedName>
    <definedName name="faktory1">faktory!$A$2:$A$11</definedName>
    <definedName name="charfakt">faktory!$A$2:$A$16</definedName>
    <definedName name="charfakt15">faktory!$A$2:$A$19</definedName>
    <definedName name="KČ_3">dataBPEJ!$A$1:$A$2199</definedName>
    <definedName name="koefsniz">#REF!</definedName>
    <definedName name="KÚ">kuaobce!#REF!</definedName>
    <definedName name="KUPLZENSKY">kuaobce!$A$1:$A$1385</definedName>
    <definedName name="OBCE">kuaobce!#REF!</definedName>
    <definedName name="OBECPLZENKY">kuaobce!$B$1:$B$1385</definedName>
    <definedName name="OBECPLZENSKY">kuaobce!$B$1:$B$1385</definedName>
    <definedName name="OKRESPLZENSKY">kuaobce!$C$1:$C$1385</definedName>
    <definedName name="SNÍŽENÍ">#REF!</definedName>
    <definedName name="váha">faktory!$A$2:$B$11</definedName>
    <definedName name="vahavliv">faktory!$B$2:$B$16</definedName>
    <definedName name="vahavliv15">faktory!$B$2:$B$19</definedName>
    <definedName name="ZVÝŠENÍ">#REF!</definedName>
  </definedNames>
  <calcPr calcId="171027"/>
</workbook>
</file>

<file path=xl/calcChain.xml><?xml version="1.0" encoding="utf-8"?>
<calcChain xmlns="http://schemas.openxmlformats.org/spreadsheetml/2006/main">
  <c r="F1" i="3" l="1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C4" i="1"/>
  <c r="C2" i="1" s="1"/>
  <c r="E9" i="1"/>
  <c r="G9" i="1"/>
  <c r="I9" i="1"/>
  <c r="E10" i="1"/>
  <c r="G10" i="1"/>
  <c r="I10" i="1"/>
  <c r="E11" i="1"/>
  <c r="G11" i="1"/>
  <c r="F11" i="1" s="1"/>
  <c r="I11" i="1"/>
  <c r="E12" i="1"/>
  <c r="F12" i="1" s="1"/>
  <c r="G12" i="1"/>
  <c r="I12" i="1"/>
  <c r="E13" i="1"/>
  <c r="G13" i="1"/>
  <c r="F13" i="1" s="1"/>
  <c r="I13" i="1"/>
  <c r="E14" i="1"/>
  <c r="G14" i="1"/>
  <c r="I14" i="1"/>
  <c r="J14" i="1" s="1"/>
  <c r="E15" i="1"/>
  <c r="G15" i="1"/>
  <c r="F15" i="1"/>
  <c r="I15" i="1"/>
  <c r="J15" i="1" s="1"/>
  <c r="K15" i="1" s="1"/>
  <c r="L15" i="1" s="1"/>
  <c r="M15" i="1" s="1"/>
  <c r="E16" i="1"/>
  <c r="G16" i="1"/>
  <c r="I16" i="1"/>
  <c r="J16" i="1" s="1"/>
  <c r="E17" i="1"/>
  <c r="G17" i="1"/>
  <c r="I17" i="1"/>
  <c r="E18" i="1"/>
  <c r="G18" i="1"/>
  <c r="I18" i="1"/>
  <c r="E19" i="1"/>
  <c r="G19" i="1"/>
  <c r="I19" i="1"/>
  <c r="J19" i="1" s="1"/>
  <c r="E20" i="1"/>
  <c r="G20" i="1"/>
  <c r="I20" i="1"/>
  <c r="E21" i="1"/>
  <c r="G21" i="1"/>
  <c r="I21" i="1"/>
  <c r="E22" i="1"/>
  <c r="G22" i="1"/>
  <c r="I22" i="1"/>
  <c r="E23" i="1"/>
  <c r="F23" i="1" s="1"/>
  <c r="G23" i="1"/>
  <c r="I23" i="1"/>
  <c r="E24" i="1"/>
  <c r="G24" i="1"/>
  <c r="I24" i="1"/>
  <c r="E25" i="1"/>
  <c r="G25" i="1"/>
  <c r="I25" i="1"/>
  <c r="E26" i="1"/>
  <c r="F26" i="1" s="1"/>
  <c r="G26" i="1"/>
  <c r="I26" i="1"/>
  <c r="E27" i="1"/>
  <c r="F27" i="1" s="1"/>
  <c r="G27" i="1"/>
  <c r="I27" i="1"/>
  <c r="E28" i="1"/>
  <c r="G28" i="1"/>
  <c r="I28" i="1"/>
  <c r="E29" i="1"/>
  <c r="G29" i="1"/>
  <c r="I29" i="1"/>
  <c r="E30" i="1"/>
  <c r="G30" i="1"/>
  <c r="I30" i="1"/>
  <c r="E31" i="1"/>
  <c r="G31" i="1"/>
  <c r="I31" i="1"/>
  <c r="E32" i="1"/>
  <c r="G32" i="1"/>
  <c r="I32" i="1"/>
  <c r="C33" i="1"/>
  <c r="F22" i="1"/>
  <c r="F25" i="1"/>
  <c r="F21" i="1"/>
  <c r="F24" i="1"/>
  <c r="K19" i="1" l="1"/>
  <c r="L19" i="1" s="1"/>
  <c r="M19" i="1" s="1"/>
  <c r="F28" i="1"/>
  <c r="J26" i="1"/>
  <c r="J22" i="1"/>
  <c r="F20" i="1"/>
  <c r="F19" i="1"/>
  <c r="F32" i="1"/>
  <c r="J30" i="1"/>
  <c r="J31" i="1"/>
  <c r="K30" i="1"/>
  <c r="L30" i="1" s="1"/>
  <c r="M30" i="1" s="1"/>
  <c r="F29" i="1"/>
  <c r="J27" i="1"/>
  <c r="K26" i="1"/>
  <c r="L26" i="1" s="1"/>
  <c r="M26" i="1" s="1"/>
  <c r="J23" i="1"/>
  <c r="K23" i="1" s="1"/>
  <c r="L23" i="1" s="1"/>
  <c r="M23" i="1" s="1"/>
  <c r="F18" i="1"/>
  <c r="K22" i="1"/>
  <c r="L22" i="1" s="1"/>
  <c r="M22" i="1" s="1"/>
  <c r="K16" i="1"/>
  <c r="L16" i="1" s="1"/>
  <c r="M16" i="1" s="1"/>
  <c r="K14" i="1"/>
  <c r="L14" i="1" s="1"/>
  <c r="M14" i="1" s="1"/>
  <c r="F31" i="1"/>
  <c r="J29" i="1"/>
  <c r="K29" i="1" s="1"/>
  <c r="L29" i="1" s="1"/>
  <c r="M29" i="1" s="1"/>
  <c r="J25" i="1"/>
  <c r="K25" i="1" s="1"/>
  <c r="L25" i="1" s="1"/>
  <c r="M25" i="1" s="1"/>
  <c r="J21" i="1"/>
  <c r="K21" i="1" s="1"/>
  <c r="L21" i="1" s="1"/>
  <c r="M21" i="1" s="1"/>
  <c r="F17" i="1"/>
  <c r="J13" i="1"/>
  <c r="K13" i="1" s="1"/>
  <c r="L13" i="1" s="1"/>
  <c r="M13" i="1" s="1"/>
  <c r="J32" i="1"/>
  <c r="K32" i="1" s="1"/>
  <c r="L32" i="1" s="1"/>
  <c r="M32" i="1" s="1"/>
  <c r="F30" i="1"/>
  <c r="J28" i="1"/>
  <c r="K28" i="1" s="1"/>
  <c r="L28" i="1" s="1"/>
  <c r="M28" i="1" s="1"/>
  <c r="J24" i="1"/>
  <c r="K24" i="1" s="1"/>
  <c r="L24" i="1" s="1"/>
  <c r="M24" i="1" s="1"/>
  <c r="J20" i="1"/>
  <c r="K20" i="1" s="1"/>
  <c r="L20" i="1" s="1"/>
  <c r="M20" i="1" s="1"/>
  <c r="J18" i="1"/>
  <c r="K18" i="1" s="1"/>
  <c r="L18" i="1" s="1"/>
  <c r="M18" i="1" s="1"/>
  <c r="F16" i="1"/>
  <c r="F14" i="1"/>
  <c r="F9" i="1"/>
  <c r="J9" i="1"/>
  <c r="K9" i="1" s="1"/>
  <c r="L9" i="1" s="1"/>
  <c r="M9" i="1" s="1"/>
  <c r="J12" i="1"/>
  <c r="K12" i="1" s="1"/>
  <c r="L12" i="1" s="1"/>
  <c r="M12" i="1" s="1"/>
  <c r="J11" i="1"/>
  <c r="K11" i="1" s="1"/>
  <c r="L11" i="1" s="1"/>
  <c r="M11" i="1" s="1"/>
  <c r="F10" i="1"/>
  <c r="J10" i="1"/>
  <c r="K10" i="1" s="1"/>
  <c r="L10" i="1" s="1"/>
  <c r="M10" i="1" s="1"/>
  <c r="K31" i="1"/>
  <c r="L31" i="1" s="1"/>
  <c r="M31" i="1" s="1"/>
  <c r="K27" i="1"/>
  <c r="L27" i="1" s="1"/>
  <c r="M27" i="1" s="1"/>
  <c r="J17" i="1"/>
  <c r="K17" i="1" s="1"/>
  <c r="L17" i="1" s="1"/>
  <c r="M17" i="1" s="1"/>
  <c r="L33" i="1" l="1"/>
  <c r="M33" i="1"/>
</calcChain>
</file>

<file path=xl/comments1.xml><?xml version="1.0" encoding="utf-8"?>
<comments xmlns="http://schemas.openxmlformats.org/spreadsheetml/2006/main">
  <authors>
    <author/>
  </authors>
  <commentList>
    <comment ref="B8" authorId="0" shapeId="0">
      <text>
        <r>
          <rPr>
            <sz val="10"/>
            <color indexed="8"/>
            <rFont val="Tahoma"/>
            <family val="2"/>
            <charset val="238"/>
          </rPr>
          <t>zde se vybere z rozevíracího seznamu vybere, nebo napíše druh pozemku – 
„</t>
        </r>
        <r>
          <rPr>
            <b/>
            <sz val="10"/>
            <color indexed="8"/>
            <rFont val="Tahoma"/>
            <family val="2"/>
            <charset val="238"/>
          </rPr>
          <t>orná</t>
        </r>
        <r>
          <rPr>
            <sz val="10"/>
            <color indexed="8"/>
            <rFont val="Tahoma"/>
            <family val="2"/>
            <charset val="238"/>
          </rPr>
          <t>“ (orná půda),
„</t>
        </r>
        <r>
          <rPr>
            <b/>
            <sz val="10"/>
            <color indexed="8"/>
            <rFont val="Tahoma"/>
            <family val="2"/>
            <charset val="238"/>
          </rPr>
          <t>TTP</t>
        </r>
        <r>
          <rPr>
            <sz val="10"/>
            <color indexed="8"/>
            <rFont val="Tahoma"/>
            <family val="2"/>
            <charset val="238"/>
          </rPr>
          <t>“ (trvalý travní porost),
„</t>
        </r>
        <r>
          <rPr>
            <b/>
            <sz val="10"/>
            <color indexed="8"/>
            <rFont val="Tahoma"/>
            <family val="2"/>
            <charset val="238"/>
          </rPr>
          <t>zahrada</t>
        </r>
        <r>
          <rPr>
            <sz val="10"/>
            <color indexed="8"/>
            <rFont val="Tahoma"/>
            <family val="2"/>
            <charset val="238"/>
          </rPr>
          <t>“,
„</t>
        </r>
        <r>
          <rPr>
            <b/>
            <sz val="10"/>
            <color indexed="8"/>
            <rFont val="Tahoma"/>
            <family val="2"/>
            <charset val="238"/>
          </rPr>
          <t>sad</t>
        </r>
        <r>
          <rPr>
            <sz val="10"/>
            <color indexed="8"/>
            <rFont val="Tahoma"/>
            <family val="2"/>
            <charset val="238"/>
          </rPr>
          <t>“ (ovocný sad),
„</t>
        </r>
        <r>
          <rPr>
            <b/>
            <sz val="10"/>
            <color indexed="8"/>
            <rFont val="Tahoma"/>
            <family val="2"/>
            <charset val="238"/>
          </rPr>
          <t>ZPF</t>
        </r>
        <r>
          <rPr>
            <sz val="10"/>
            <color indexed="8"/>
            <rFont val="Tahoma"/>
            <family val="2"/>
            <charset val="238"/>
          </rPr>
          <t>“ (ostatní druhy výše neuvedené např. pozemky zjednodušené evidence)</t>
        </r>
      </text>
    </comment>
    <comment ref="D8" authorId="0" shapeId="0">
      <text>
        <r>
          <rPr>
            <sz val="10"/>
            <color indexed="8"/>
            <rFont val="Tahoma"/>
            <family val="2"/>
            <charset val="238"/>
          </rPr>
          <t xml:space="preserve">zde se zadá 5-ti místný číselný kód </t>
        </r>
        <r>
          <rPr>
            <b/>
            <sz val="10"/>
            <color indexed="8"/>
            <rFont val="Tahoma"/>
            <family val="2"/>
            <charset val="238"/>
          </rPr>
          <t>BPEJ</t>
        </r>
        <r>
          <rPr>
            <sz val="10"/>
            <color indexed="8"/>
            <rFont val="Tahoma"/>
            <family val="2"/>
            <charset val="238"/>
          </rPr>
          <t>, který je uvedený na výpisu z katastru nemovitostí</t>
        </r>
      </text>
    </comment>
    <comment ref="H8" authorId="0" shapeId="0">
      <text>
        <r>
          <rPr>
            <sz val="10"/>
            <color indexed="8"/>
            <rFont val="Tahoma"/>
            <family val="2"/>
            <charset val="238"/>
          </rPr>
          <t xml:space="preserve">zde se vybere z rozevíracího seznamu buď jeden faktor zvýšení základní sazby za odnětí, nebo jejich kombinace-
</t>
        </r>
        <r>
          <rPr>
            <b/>
            <sz val="10"/>
            <color indexed="8"/>
            <rFont val="Tahoma"/>
            <family val="2"/>
            <charset val="238"/>
          </rPr>
          <t>ÚMP</t>
        </r>
        <r>
          <rPr>
            <sz val="10"/>
            <color indexed="8"/>
            <rFont val="Tahoma"/>
            <family val="2"/>
            <charset val="238"/>
          </rPr>
          <t xml:space="preserve">: území mimo plochy určené platnou územně plánovací dokumentací k zástavbě, 
</t>
        </r>
        <r>
          <rPr>
            <b/>
            <sz val="10"/>
            <color indexed="8"/>
            <rFont val="Tahoma"/>
            <family val="2"/>
            <charset val="238"/>
          </rPr>
          <t>ÚSES</t>
        </r>
        <r>
          <rPr>
            <sz val="10"/>
            <color indexed="8"/>
            <rFont val="Tahoma"/>
            <family val="2"/>
            <charset val="238"/>
          </rPr>
          <t xml:space="preserve">: územní systémy ekologické stability,
</t>
        </r>
        <r>
          <rPr>
            <b/>
            <sz val="10"/>
            <color indexed="8"/>
            <rFont val="Tahoma"/>
            <family val="2"/>
            <charset val="238"/>
          </rPr>
          <t>OPVZ II.</t>
        </r>
        <r>
          <rPr>
            <sz val="10"/>
            <color indexed="8"/>
            <rFont val="Tahoma"/>
            <family val="2"/>
            <charset val="238"/>
          </rPr>
          <t xml:space="preserve">:ochranná pásma vodních zdrojů II. stupně
</t>
        </r>
        <r>
          <rPr>
            <b/>
            <sz val="10"/>
            <color indexed="8"/>
            <rFont val="Tahoma"/>
            <family val="2"/>
            <charset val="238"/>
          </rPr>
          <t>VKP:</t>
        </r>
        <r>
          <rPr>
            <sz val="10"/>
            <color indexed="8"/>
            <rFont val="Tahoma"/>
            <family val="2"/>
            <charset val="238"/>
          </rPr>
          <t xml:space="preserve"> významné krajinné prvky
pokud není odnětím dotčen žádný faktor je automaticky předvyplněna volba
</t>
        </r>
        <r>
          <rPr>
            <b/>
            <sz val="10"/>
            <color indexed="8"/>
            <rFont val="Tahoma"/>
            <family val="2"/>
            <charset val="238"/>
          </rPr>
          <t>nejsou ovlivněny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M1" authorId="0" shapeId="0">
      <text>
        <r>
          <rPr>
            <b/>
            <sz val="9"/>
            <color indexed="8"/>
            <rFont val="Tahoma"/>
            <family val="2"/>
            <charset val="238"/>
          </rPr>
          <t xml:space="preserve">Vít Dvořák:
</t>
        </r>
        <r>
          <rPr>
            <sz val="9"/>
            <color indexed="8"/>
            <rFont val="Tahoma"/>
            <family val="2"/>
            <charset val="238"/>
          </rPr>
          <t>toto jsou ceny platné od 1.7.2013 do 31.12.2013 dle přílohy č. 22 vyhl. č. 3/2008 Sb., o provedení některých ustanovení  zákona č. 151/1997 Sb., o oceňování majetku a o změně některých zákonů, ve znění pozdějších předpisů (oceňovací vyhláška), ve znění vyhlášky č. 456/2008 Sb.</t>
        </r>
      </text>
    </comment>
    <comment ref="Q1" authorId="0" shapeId="0">
      <text>
        <r>
          <rPr>
            <b/>
            <sz val="9"/>
            <color indexed="8"/>
            <rFont val="Tahoma"/>
            <family val="2"/>
            <charset val="238"/>
          </rPr>
          <t xml:space="preserve">Vít Dvořák:
</t>
        </r>
        <r>
          <rPr>
            <sz val="9"/>
            <color indexed="8"/>
            <rFont val="Tahoma"/>
            <family val="2"/>
            <charset val="238"/>
          </rPr>
          <t xml:space="preserve">toto jsou ceny platné od 1.1.2014 dle přílohy č. 4 k vyhlášce č. 441/2013 Sb., k provedení zákona o oceňování majetku (oceňovací vyhláška).
</t>
        </r>
        <r>
          <rPr>
            <sz val="9"/>
            <color indexed="16"/>
            <rFont val="Tahoma"/>
            <family val="2"/>
            <charset val="238"/>
          </rPr>
          <t>Kde je cena nulová, tak se tato bonita v oceňovací vyhlášce nevyskytuje</t>
        </r>
      </text>
    </comment>
    <comment ref="Q98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Vít Dvořák:
</t>
        </r>
        <r>
          <rPr>
            <sz val="9"/>
            <color indexed="8"/>
            <rFont val="Tahoma"/>
            <family val="2"/>
            <charset val="1"/>
          </rPr>
          <t>kde je cena nulová, tak se tato bonita v oceňovací vyhlášce nevyskytuje</t>
        </r>
      </text>
    </comment>
  </commentList>
</comments>
</file>

<file path=xl/sharedStrings.xml><?xml version="1.0" encoding="utf-8"?>
<sst xmlns="http://schemas.openxmlformats.org/spreadsheetml/2006/main" count="2469" uniqueCount="151">
  <si>
    <t>VÝPOČET ODVODŮ ZA TRVALÉ A DOČASNÉ ODNĚTÍ PŮDY ZE ZEMĚDĚLSKÉHO PŮDNÍHO FONDU</t>
  </si>
  <si>
    <t>Okres:</t>
  </si>
  <si>
    <t>Stavba-akce:</t>
  </si>
  <si>
    <t>Katastrální území:</t>
  </si>
  <si>
    <t>Místo stavby:</t>
  </si>
  <si>
    <t>Obec:</t>
  </si>
  <si>
    <t>Investor:</t>
  </si>
  <si>
    <t>Údaje o odnímaném pozemku</t>
  </si>
  <si>
    <t>Výpočet odvodů</t>
  </si>
  <si>
    <t>Parcelní číslo dle KN (PK, GP)</t>
  </si>
  <si>
    <t>Druh pozemku</t>
  </si>
  <si>
    <t>Odnímaná výměra v m2</t>
  </si>
  <si>
    <t>Kód BPEJ odnímané výměry pozemku</t>
  </si>
  <si>
    <t>Základní cena v Kč/m2 dle přílohy č. 4 k vyhlášce č. 441/2013 Sb.</t>
  </si>
  <si>
    <t>Třída ochrany dle vyhl. č. 48/2011 Sb.ve znění vyhl. č. 150/2013 Sb.</t>
  </si>
  <si>
    <t>Koeficient třídy ochrany dle přílohy k zákonu o ochraně ZPF</t>
  </si>
  <si>
    <t>Faktory životního prostředí, které budou negativně ovlivněny odnětím půdy ze ZPF. Dle příl. B k zákonu č.334/1992 Sb</t>
  </si>
  <si>
    <t>Základní sazba odvodů za odnětí v Kč/m2</t>
  </si>
  <si>
    <t>Výsledná sazba odvodů za odnětí v Kč/m2</t>
  </si>
  <si>
    <r>
      <t>TRVALÉ ODNĚTÍ</t>
    </r>
    <r>
      <rPr>
        <sz val="9"/>
        <rFont val="Times New Roman"/>
        <family val="1"/>
        <charset val="238"/>
      </rPr>
      <t xml:space="preserve"> Celková výsledná částka odvodů v Kč za trvalé odnětí</t>
    </r>
  </si>
  <si>
    <r>
      <t>DOČASNÉ ODNĚTÍ</t>
    </r>
    <r>
      <rPr>
        <sz val="9"/>
        <rFont val="Times New Roman"/>
        <family val="1"/>
        <charset val="238"/>
      </rPr>
      <t xml:space="preserve"> Celková výsledná částka za dočasné odnětí v Kč/rok</t>
    </r>
  </si>
  <si>
    <t>Charakteristika faktorů*</t>
  </si>
  <si>
    <t>Ekologická váha vlivu</t>
  </si>
  <si>
    <t>sl. 5 x sl. 9</t>
  </si>
  <si>
    <t>sl. 7 x sl. 10</t>
  </si>
  <si>
    <t>sl. 3 x sl. 11</t>
  </si>
  <si>
    <t>(sl. 12) / 100</t>
  </si>
  <si>
    <t>Nejsou ovlivněny</t>
  </si>
  <si>
    <t>Celkem:</t>
  </si>
  <si>
    <t>ha</t>
  </si>
  <si>
    <t>Vypracoval:</t>
  </si>
  <si>
    <t>Dne:</t>
  </si>
  <si>
    <t>Podpis:</t>
  </si>
  <si>
    <t>*Faktory životního prostředí, které budou negativně ovlivněny odnětím půdy a ekologické váhy těchto vlivů:</t>
  </si>
  <si>
    <t>Skupina
faktorů</t>
  </si>
  <si>
    <t>Charakteristika faktorů životního prostředí negativně ovlivněného odnětím půdy ze zemědělského půdního fondu</t>
  </si>
  <si>
    <t>Použité zkratky</t>
  </si>
  <si>
    <t>A</t>
  </si>
  <si>
    <t>Národní parky – I. zóna, národní přírodní rezervace nebo národní přírodní památky</t>
  </si>
  <si>
    <t>NP I. zóna; NPR; NPP</t>
  </si>
  <si>
    <t xml:space="preserve">Národní parky – II. zóna, chráněné krajinné oblasti – I. zóna, přírodní rezervace nebo přírodní památky </t>
  </si>
  <si>
    <t>NP II. zóna; CHKO I. zóna;  PR; PP</t>
  </si>
  <si>
    <t xml:space="preserve">Národní parky – III. zóna, chráněné krajinné oblasti – II. zóna nebo územní systémy ekologické stability </t>
  </si>
  <si>
    <t>NP III. zóna; CHKO II. zóna; CHOPAV; ÚSES</t>
  </si>
  <si>
    <t>Ochranná pásma národních parků, chráněné krajinné oblasti – III. zóna nebo významné krajinné prvky</t>
  </si>
  <si>
    <t>OPNP; CHKO III. zóna; VKP</t>
  </si>
  <si>
    <t>B</t>
  </si>
  <si>
    <t>Chráněné oblasti přirozené akumulace podzemních a povrchových vod, ochranná pásma vodních zdrojů II. stupně, ochranná pásma I. stupně přírodních léčivých zdrojů nebo ochranná pásma I. stupně zdrojů přírodních minerálních vod</t>
  </si>
  <si>
    <t>CHOPAV; OPVZ II.st.; OPPLZ I.st.; OPZMV I.st.</t>
  </si>
  <si>
    <t>C</t>
  </si>
  <si>
    <t>Území mimo plochy určené platným územním plánem nebo platným regulačním plánem k zástavbě nebo pro jiné urbanistické funkce</t>
  </si>
  <si>
    <t>ÚMP ÚP</t>
  </si>
  <si>
    <t>D</t>
  </si>
  <si>
    <t>Chráněná ložisková území</t>
  </si>
  <si>
    <t>CHLÚ</t>
  </si>
  <si>
    <t>Poznámky:</t>
  </si>
  <si>
    <t>V případech, že bude ovlivněno více faktorů životního prostředí, uplatní se nejvyšší určená ekologická váha vlivu.</t>
  </si>
  <si>
    <t>Ekologická váha vlivu se nepoužije při výpočtu odvodů za zemědělskou půdu odňatou ze zemědělského půdního fondu pro stavby
a) pro výrobu, popřípadě skladování související s touto výrobou, umísťované na plochách výroby a skladování určených k tomuto účelu zásadami územního rozvoje nebo vydaným platným územním plánem schváleným do 31. prosince 2014 a
b) pro výrobu, popřípadě skladování související s touto výrobou, umísťované na plochách určených k podpoře vyváženého a dynamického hospodářského rozvoje státu, které podle zákona o investičních pobídkách schvaluje na návrh Ministerstva průmyslu a obchodu vláda.</t>
  </si>
  <si>
    <t>Je-li zemědělská půda odňata ze zemědělského půdního fondu pro těžební účely na pozemcích nalézajících se ve schváleném dobývacím prostoru nebo na chráněném ložiskovém území, ekologická váha vlivu skupiny faktorů D „Chráněná ložisková území“ v části B se nepoužije.</t>
  </si>
  <si>
    <t>CHKO I. zóna</t>
  </si>
  <si>
    <t>chráněné krajinné oblasti – I. zóna</t>
  </si>
  <si>
    <t>CHKO II. zóna</t>
  </si>
  <si>
    <t>chráněné krajinné oblasti – II. zóna</t>
  </si>
  <si>
    <t>CHKO III. zóna</t>
  </si>
  <si>
    <t>chráněné krajinné oblasti – III. zóna</t>
  </si>
  <si>
    <t>CHOPAV</t>
  </si>
  <si>
    <t>Chráněné oblasti přirozené akumulace podzemních a povrchových vod</t>
  </si>
  <si>
    <t>-</t>
  </si>
  <si>
    <t>NP II. zóna</t>
  </si>
  <si>
    <t>Národní parky – II. zóna</t>
  </si>
  <si>
    <t>NP III. zóna</t>
  </si>
  <si>
    <t>Národní parky – III. zóna</t>
  </si>
  <si>
    <t>NPP</t>
  </si>
  <si>
    <t>národní přírodní památky</t>
  </si>
  <si>
    <t>NPR</t>
  </si>
  <si>
    <t>národní přírodní rezervace</t>
  </si>
  <si>
    <t>OPNP</t>
  </si>
  <si>
    <t>Ochranná pásma národních parků</t>
  </si>
  <si>
    <t xml:space="preserve">OPPLZ I.st. </t>
  </si>
  <si>
    <t>ochranná pásma I. stupně přírodních léčivých zdrojů</t>
  </si>
  <si>
    <t>OPVZ II.st.</t>
  </si>
  <si>
    <t>ochranná pásma vodních zdrojů II. stupně</t>
  </si>
  <si>
    <t xml:space="preserve">OPZMV I.st. </t>
  </si>
  <si>
    <t>ochranná pásma I. stupně zdrojů přírodních minerálních vod</t>
  </si>
  <si>
    <t>PP</t>
  </si>
  <si>
    <t>Přírodní památky</t>
  </si>
  <si>
    <t>PR</t>
  </si>
  <si>
    <t>přírodní rezervace</t>
  </si>
  <si>
    <t>ÚSES</t>
  </si>
  <si>
    <t>územní systémy ekologické stability</t>
  </si>
  <si>
    <t>VKP</t>
  </si>
  <si>
    <t>významné krajinné prvky</t>
  </si>
  <si>
    <t>I.</t>
  </si>
  <si>
    <t>II.</t>
  </si>
  <si>
    <t>IV.</t>
  </si>
  <si>
    <t>III.</t>
  </si>
  <si>
    <t>V.</t>
  </si>
  <si>
    <t>Bosonohy</t>
  </si>
  <si>
    <t>Brno</t>
  </si>
  <si>
    <t>Brno-město</t>
  </si>
  <si>
    <t>Město Brno</t>
  </si>
  <si>
    <t>Staré Brno</t>
  </si>
  <si>
    <t>Štýřice</t>
  </si>
  <si>
    <t>Pisárky</t>
  </si>
  <si>
    <t>Nový Lískovec</t>
  </si>
  <si>
    <t>Kohoutovice</t>
  </si>
  <si>
    <t>Stránice</t>
  </si>
  <si>
    <t>Veveří</t>
  </si>
  <si>
    <t>Žabovřesky</t>
  </si>
  <si>
    <t>Jundrov</t>
  </si>
  <si>
    <t>Komín</t>
  </si>
  <si>
    <t>Zábrdovice</t>
  </si>
  <si>
    <t>Černá Pole</t>
  </si>
  <si>
    <t>Husovice</t>
  </si>
  <si>
    <t>Lesná</t>
  </si>
  <si>
    <t>Trnitá</t>
  </si>
  <si>
    <t>Komárov</t>
  </si>
  <si>
    <t>Židenice</t>
  </si>
  <si>
    <t>Černovice</t>
  </si>
  <si>
    <t>Ponava</t>
  </si>
  <si>
    <t>Královo Pole</t>
  </si>
  <si>
    <t>Sadová</t>
  </si>
  <si>
    <t>Řečkovice</t>
  </si>
  <si>
    <t>Mokrá Hora</t>
  </si>
  <si>
    <t>Medlánky</t>
  </si>
  <si>
    <t>Bystrc</t>
  </si>
  <si>
    <t>Kníničky</t>
  </si>
  <si>
    <t>Bohunice</t>
  </si>
  <si>
    <t>Starý Lískovec</t>
  </si>
  <si>
    <t>Horní Heršpice</t>
  </si>
  <si>
    <t>Dolní Heršpice</t>
  </si>
  <si>
    <t>Přízřenice</t>
  </si>
  <si>
    <t>Tuřany</t>
  </si>
  <si>
    <t>Brněnské Ivanovice</t>
  </si>
  <si>
    <t>Holásky</t>
  </si>
  <si>
    <t>Slatina</t>
  </si>
  <si>
    <t>Líšeň</t>
  </si>
  <si>
    <t>Maloměřice</t>
  </si>
  <si>
    <t>Obřany</t>
  </si>
  <si>
    <t>Dvorska</t>
  </si>
  <si>
    <t>Chrlice</t>
  </si>
  <si>
    <t>Ivanovice</t>
  </si>
  <si>
    <t>Jehnice</t>
  </si>
  <si>
    <t>Ořešín</t>
  </si>
  <si>
    <t>Soběšice</t>
  </si>
  <si>
    <t>Útěchov u Brna</t>
  </si>
  <si>
    <t>Žebětín</t>
  </si>
  <si>
    <t xml:space="preserve">Ing. Herškovič Petr a Herškovičová Michaela
</t>
  </si>
  <si>
    <t>3866</t>
  </si>
  <si>
    <t>3868</t>
  </si>
  <si>
    <t xml:space="preserve">Ivanovice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</si>
</sst>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00"/>
    <numFmt numFmtId="165" formatCode="#,##0.00&quot; Kč&quot;"/>
    <numFmt numFmtId="166" formatCode="#,##0.0&quot; Kč&quot;;\-#,##0.0&quot; Kč&quot;"/>
    <numFmt numFmtId="167" formatCode="0.0000"/>
    <numFmt numFmtId="168" formatCode="#,##0&quot; Kč&quot;"/>
    <numFmt numFmtId="169" formatCode="#,##0&quot; Kč&quot;;\-#,##0&quot; Kč&quot;"/>
  </numFmts>
  <fonts count="40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60"/>
      <name val="Times New Roman"/>
      <family val="1"/>
      <charset val="238"/>
    </font>
    <font>
      <sz val="12"/>
      <name val="Arial"/>
      <family val="2"/>
      <charset val="238"/>
    </font>
    <font>
      <sz val="12"/>
      <color indexed="17"/>
      <name val="Calibri"/>
      <family val="2"/>
      <charset val="238"/>
    </font>
    <font>
      <b/>
      <sz val="9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60"/>
      <name val="Calibri"/>
      <family val="2"/>
      <charset val="238"/>
    </font>
    <font>
      <sz val="9"/>
      <color indexed="16"/>
      <name val="Tahoma"/>
      <family val="2"/>
      <charset val="238"/>
    </font>
    <font>
      <sz val="12"/>
      <color indexed="20"/>
      <name val="Calibri"/>
      <family val="2"/>
      <charset val="238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Segoe U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0" fontId="20" fillId="2" borderId="0" applyNumberFormat="0" applyBorder="0" applyAlignment="0" applyProtection="0"/>
    <xf numFmtId="0" fontId="18" fillId="3" borderId="0" applyNumberFormat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7" applyNumberFormat="0" applyFill="0" applyAlignment="0" applyProtection="0"/>
    <xf numFmtId="0" fontId="25" fillId="0" borderId="48" applyNumberFormat="0" applyFill="0" applyAlignment="0" applyProtection="0"/>
    <xf numFmtId="0" fontId="26" fillId="0" borderId="49" applyNumberFormat="0" applyFill="0" applyAlignment="0" applyProtection="0"/>
    <xf numFmtId="0" fontId="2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50" applyNumberFormat="0" applyAlignment="0" applyProtection="0"/>
    <xf numFmtId="0" fontId="31" fillId="13" borderId="51" applyNumberFormat="0" applyAlignment="0" applyProtection="0"/>
    <xf numFmtId="0" fontId="32" fillId="13" borderId="50" applyNumberFormat="0" applyAlignment="0" applyProtection="0"/>
    <xf numFmtId="0" fontId="33" fillId="0" borderId="52" applyNumberFormat="0" applyFill="0" applyAlignment="0" applyProtection="0"/>
    <xf numFmtId="0" fontId="34" fillId="14" borderId="5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5" applyNumberFormat="0" applyFill="0" applyAlignment="0" applyProtection="0"/>
    <xf numFmtId="0" fontId="3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8" fillId="39" borderId="0" applyNumberFormat="0" applyBorder="0" applyAlignment="0" applyProtection="0"/>
    <xf numFmtId="0" fontId="2" fillId="0" borderId="0"/>
    <xf numFmtId="0" fontId="2" fillId="15" borderId="54" applyNumberFormat="0" applyFont="0" applyAlignment="0" applyProtection="0"/>
    <xf numFmtId="0" fontId="1" fillId="0" borderId="0"/>
    <xf numFmtId="0" fontId="1" fillId="15" borderId="54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3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49" fontId="8" fillId="6" borderId="7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7" borderId="12" xfId="0" applyNumberFormat="1" applyFill="1" applyBorder="1" applyProtection="1">
      <protection locked="0"/>
    </xf>
    <xf numFmtId="49" fontId="0" fillId="7" borderId="13" xfId="0" applyNumberFormat="1" applyFill="1" applyBorder="1" applyProtection="1">
      <protection locked="0"/>
    </xf>
    <xf numFmtId="3" fontId="0" fillId="7" borderId="14" xfId="0" applyNumberFormat="1" applyFont="1" applyFill="1" applyBorder="1" applyProtection="1">
      <protection locked="0"/>
    </xf>
    <xf numFmtId="164" fontId="0" fillId="7" borderId="15" xfId="0" applyNumberFormat="1" applyFill="1" applyBorder="1" applyProtection="1">
      <protection locked="0"/>
    </xf>
    <xf numFmtId="2" fontId="0" fillId="0" borderId="16" xfId="0" applyNumberFormat="1" applyBorder="1" applyAlignment="1" applyProtection="1">
      <alignment shrinkToFit="1"/>
      <protection hidden="1"/>
    </xf>
    <xf numFmtId="0" fontId="8" fillId="0" borderId="17" xfId="0" applyNumberFormat="1" applyFont="1" applyBorder="1" applyAlignment="1" applyProtection="1">
      <alignment horizontal="center" shrinkToFit="1"/>
      <protection hidden="1"/>
    </xf>
    <xf numFmtId="1" fontId="0" fillId="0" borderId="18" xfId="0" applyNumberFormat="1" applyBorder="1" applyAlignment="1" applyProtection="1">
      <alignment horizontal="center"/>
      <protection hidden="1"/>
    </xf>
    <xf numFmtId="49" fontId="0" fillId="7" borderId="18" xfId="0" applyNumberFormat="1" applyFont="1" applyFill="1" applyBorder="1" applyProtection="1">
      <protection locked="0"/>
    </xf>
    <xf numFmtId="2" fontId="0" fillId="0" borderId="18" xfId="0" applyNumberFormat="1" applyBorder="1" applyProtection="1">
      <protection hidden="1"/>
    </xf>
    <xf numFmtId="2" fontId="0" fillId="0" borderId="13" xfId="0" applyNumberFormat="1" applyBorder="1" applyProtection="1">
      <protection hidden="1"/>
    </xf>
    <xf numFmtId="165" fontId="0" fillId="0" borderId="19" xfId="0" applyNumberFormat="1" applyBorder="1" applyProtection="1">
      <protection hidden="1"/>
    </xf>
    <xf numFmtId="166" fontId="0" fillId="5" borderId="14" xfId="0" applyNumberFormat="1" applyFill="1" applyBorder="1" applyProtection="1">
      <protection hidden="1"/>
    </xf>
    <xf numFmtId="0" fontId="11" fillId="0" borderId="0" xfId="0" applyFont="1"/>
    <xf numFmtId="49" fontId="0" fillId="7" borderId="20" xfId="0" applyNumberFormat="1" applyFill="1" applyBorder="1" applyProtection="1">
      <protection locked="0"/>
    </xf>
    <xf numFmtId="49" fontId="0" fillId="7" borderId="21" xfId="0" applyNumberFormat="1" applyFill="1" applyBorder="1" applyProtection="1">
      <protection locked="0"/>
    </xf>
    <xf numFmtId="3" fontId="0" fillId="7" borderId="22" xfId="0" applyNumberFormat="1" applyFill="1" applyBorder="1" applyProtection="1">
      <protection locked="0"/>
    </xf>
    <xf numFmtId="2" fontId="0" fillId="0" borderId="21" xfId="0" applyNumberFormat="1" applyBorder="1" applyProtection="1">
      <protection hidden="1"/>
    </xf>
    <xf numFmtId="165" fontId="0" fillId="0" borderId="23" xfId="0" applyNumberFormat="1" applyBorder="1" applyProtection="1">
      <protection hidden="1"/>
    </xf>
    <xf numFmtId="166" fontId="0" fillId="5" borderId="22" xfId="0" applyNumberFormat="1" applyFill="1" applyBorder="1" applyProtection="1">
      <protection hidden="1"/>
    </xf>
    <xf numFmtId="0" fontId="3" fillId="6" borderId="24" xfId="0" applyFont="1" applyFill="1" applyBorder="1"/>
    <xf numFmtId="0" fontId="0" fillId="5" borderId="25" xfId="0" applyFill="1" applyBorder="1"/>
    <xf numFmtId="167" fontId="3" fillId="6" borderId="25" xfId="0" applyNumberFormat="1" applyFont="1" applyFill="1" applyBorder="1"/>
    <xf numFmtId="0" fontId="3" fillId="6" borderId="26" xfId="0" applyFont="1" applyFill="1" applyBorder="1"/>
    <xf numFmtId="0" fontId="0" fillId="5" borderId="26" xfId="0" applyFill="1" applyBorder="1"/>
    <xf numFmtId="2" fontId="0" fillId="5" borderId="26" xfId="0" applyNumberFormat="1" applyFill="1" applyBorder="1"/>
    <xf numFmtId="2" fontId="0" fillId="5" borderId="25" xfId="0" applyNumberFormat="1" applyFill="1" applyBorder="1"/>
    <xf numFmtId="168" fontId="3" fillId="6" borderId="27" xfId="0" applyNumberFormat="1" applyFont="1" applyFill="1" applyBorder="1" applyProtection="1">
      <protection hidden="1"/>
    </xf>
    <xf numFmtId="169" fontId="3" fillId="5" borderId="28" xfId="0" applyNumberFormat="1" applyFont="1" applyFill="1" applyBorder="1" applyProtection="1">
      <protection hidden="1"/>
    </xf>
    <xf numFmtId="0" fontId="0" fillId="7" borderId="0" xfId="0" applyFill="1"/>
    <xf numFmtId="0" fontId="0" fillId="0" borderId="0" xfId="0" applyFont="1"/>
    <xf numFmtId="14" fontId="0" fillId="7" borderId="0" xfId="0" applyNumberFormat="1" applyFill="1"/>
    <xf numFmtId="0" fontId="8" fillId="0" borderId="0" xfId="0" applyFont="1"/>
    <xf numFmtId="0" fontId="0" fillId="7" borderId="0" xfId="0" applyFont="1" applyFill="1"/>
    <xf numFmtId="0" fontId="12" fillId="3" borderId="0" xfId="0" applyFont="1" applyFill="1"/>
    <xf numFmtId="0" fontId="0" fillId="3" borderId="0" xfId="0" applyFont="1" applyFill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Alignment="1">
      <alignment horizontal="left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37" xfId="0" applyFill="1" applyBorder="1" applyAlignment="1">
      <alignment horizontal="left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0" fontId="0" fillId="3" borderId="43" xfId="0" applyFill="1" applyBorder="1" applyAlignment="1">
      <alignment horizontal="left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Protection="1">
      <protection locked="0"/>
    </xf>
    <xf numFmtId="0" fontId="14" fillId="0" borderId="0" xfId="0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Font="1" applyAlignment="1">
      <alignment horizontal="center"/>
    </xf>
    <xf numFmtId="164" fontId="15" fillId="4" borderId="0" xfId="3" applyNumberFormat="1" applyBorder="1" applyAlignment="1" applyProtection="1"/>
    <xf numFmtId="2" fontId="15" fillId="4" borderId="0" xfId="3" applyNumberFormat="1" applyBorder="1" applyAlignment="1" applyProtection="1"/>
    <xf numFmtId="164" fontId="18" fillId="3" borderId="0" xfId="2" applyNumberFormat="1" applyBorder="1" applyAlignment="1" applyProtection="1"/>
    <xf numFmtId="2" fontId="18" fillId="3" borderId="0" xfId="2" applyNumberFormat="1" applyBorder="1" applyAlignment="1" applyProtection="1"/>
    <xf numFmtId="164" fontId="20" fillId="2" borderId="0" xfId="1" applyNumberFormat="1" applyBorder="1" applyAlignment="1" applyProtection="1"/>
    <xf numFmtId="2" fontId="20" fillId="2" borderId="0" xfId="1" applyNumberFormat="1" applyBorder="1" applyAlignment="1" applyProtection="1"/>
    <xf numFmtId="164" fontId="0" fillId="0" borderId="0" xfId="0" applyNumberFormat="1" applyFont="1"/>
    <xf numFmtId="2" fontId="0" fillId="0" borderId="0" xfId="0" applyNumberFormat="1" applyFont="1"/>
    <xf numFmtId="0" fontId="39" fillId="0" borderId="0" xfId="44" applyFont="1"/>
    <xf numFmtId="0" fontId="39" fillId="0" borderId="0" xfId="46" applyFont="1"/>
    <xf numFmtId="0" fontId="0" fillId="0" borderId="46" xfId="0" applyFill="1" applyBorder="1" applyAlignment="1" applyProtection="1">
      <alignment horizontal="left"/>
      <protection hidden="1"/>
    </xf>
    <xf numFmtId="0" fontId="0" fillId="7" borderId="46" xfId="0" applyFill="1" applyBorder="1" applyAlignment="1" applyProtection="1">
      <alignment horizontal="left" wrapText="1"/>
      <protection locked="0"/>
    </xf>
    <xf numFmtId="0" fontId="0" fillId="7" borderId="46" xfId="0" applyFill="1" applyBorder="1" applyAlignment="1" applyProtection="1">
      <alignment horizontal="left"/>
      <protection locked="0"/>
    </xf>
    <xf numFmtId="0" fontId="3" fillId="8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left" vertical="center"/>
    </xf>
    <xf numFmtId="0" fontId="0" fillId="7" borderId="39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4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vertical="center" wrapText="1"/>
    </xf>
  </cellXfs>
  <cellStyles count="60">
    <cellStyle name="20 % – Zvýraznění1" xfId="21" builtinId="30" customBuiltin="1"/>
    <cellStyle name="20 % – Zvýraznění1 2" xfId="48"/>
    <cellStyle name="20 % – Zvýraznění2" xfId="25" builtinId="34" customBuiltin="1"/>
    <cellStyle name="20 % – Zvýraznění2 2" xfId="50"/>
    <cellStyle name="20 % – Zvýraznění3" xfId="29" builtinId="38" customBuiltin="1"/>
    <cellStyle name="20 % – Zvýraznění3 2" xfId="52"/>
    <cellStyle name="20 % – Zvýraznění4" xfId="33" builtinId="42" customBuiltin="1"/>
    <cellStyle name="20 % – Zvýraznění4 2" xfId="54"/>
    <cellStyle name="20 % – Zvýraznění5" xfId="37" builtinId="46" customBuiltin="1"/>
    <cellStyle name="20 % – Zvýraznění5 2" xfId="56"/>
    <cellStyle name="20 % – Zvýraznění6" xfId="41" builtinId="50" customBuiltin="1"/>
    <cellStyle name="20 % – Zvýraznění6 2" xfId="58"/>
    <cellStyle name="40 % – Zvýraznění1" xfId="22" builtinId="31" customBuiltin="1"/>
    <cellStyle name="40 % – Zvýraznění1 2" xfId="49"/>
    <cellStyle name="40 % – Zvýraznění2" xfId="26" builtinId="35" customBuiltin="1"/>
    <cellStyle name="40 % – Zvýraznění2 2" xfId="51"/>
    <cellStyle name="40 % – Zvýraznění3" xfId="30" builtinId="39" customBuiltin="1"/>
    <cellStyle name="40 % – Zvýraznění3 2" xfId="53"/>
    <cellStyle name="40 % – Zvýraznění4" xfId="34" builtinId="43" customBuiltin="1"/>
    <cellStyle name="40 % – Zvýraznění4 2" xfId="55"/>
    <cellStyle name="40 % – Zvýraznění5" xfId="38" builtinId="47" customBuiltin="1"/>
    <cellStyle name="40 % – Zvýraznění5 2" xfId="57"/>
    <cellStyle name="40 % – Zvýraznění6" xfId="42" builtinId="51" customBuiltin="1"/>
    <cellStyle name="40 % – Zvýraznění6 2" xfId="59"/>
    <cellStyle name="60 % – Zvýraznění1" xfId="23" builtinId="32" customBuiltin="1"/>
    <cellStyle name="60 % – Zvýraznění2" xfId="27" builtinId="36" customBuiltin="1"/>
    <cellStyle name="60 % – Zvýraznění3" xfId="31" builtinId="40" customBuiltin="1"/>
    <cellStyle name="60 % – Zvýraznění4" xfId="35" builtinId="44" customBuiltin="1"/>
    <cellStyle name="60 % – Zvýraznění5" xfId="39" builtinId="48" customBuiltin="1"/>
    <cellStyle name="60 % – Zvýraznění6" xfId="43" builtinId="52" customBuiltin="1"/>
    <cellStyle name="Celkem" xfId="19" builtinId="25" customBuiltin="1"/>
    <cellStyle name="Excel_BuiltIn_Chybně" xfId="1"/>
    <cellStyle name="Excel_BuiltIn_Neutrální" xfId="2"/>
    <cellStyle name="Excel_BuiltIn_Správně" xfId="3"/>
    <cellStyle name="Kontrolní buňka" xfId="16" builtinId="23" customBuiltin="1"/>
    <cellStyle name="Nadpis 1" xfId="5" builtinId="16" customBuiltin="1"/>
    <cellStyle name="Nadpis 2" xfId="6" builtinId="17" customBuiltin="1"/>
    <cellStyle name="Nadpis 3" xfId="7" builtinId="18" customBuiltin="1"/>
    <cellStyle name="Nadpis 4" xfId="8" builtinId="19" customBuiltin="1"/>
    <cellStyle name="Název" xfId="4" builtinId="15" customBuiltin="1"/>
    <cellStyle name="Neutrální" xfId="11" builtinId="28" customBuiltin="1"/>
    <cellStyle name="Normální" xfId="0" builtinId="0"/>
    <cellStyle name="Normální 2" xfId="44"/>
    <cellStyle name="Normální 3" xfId="46"/>
    <cellStyle name="Poznámka 2" xfId="45"/>
    <cellStyle name="Poznámka 3" xfId="47"/>
    <cellStyle name="Propojená buňka" xfId="15" builtinId="24" customBuiltin="1"/>
    <cellStyle name="Správně" xfId="9" builtinId="26" customBuiltin="1"/>
    <cellStyle name="Špatně" xfId="10" builtinId="27" customBuiltin="1"/>
    <cellStyle name="Text upozornění" xfId="17" builtinId="11" customBuiltin="1"/>
    <cellStyle name="Vstup" xfId="12" builtinId="20" customBuiltin="1"/>
    <cellStyle name="Výpočet" xfId="14" builtinId="22" customBuiltin="1"/>
    <cellStyle name="Výstup" xfId="13" builtinId="21" customBuiltin="1"/>
    <cellStyle name="Vysvětlující text" xfId="18" builtinId="53" customBuiltin="1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AC55"/>
  <sheetViews>
    <sheetView tabSelected="1" zoomScaleNormal="100" workbookViewId="0">
      <selection activeCell="C3" sqref="C3:D3"/>
    </sheetView>
  </sheetViews>
  <sheetFormatPr defaultRowHeight="13.2" x14ac:dyDescent="0.25"/>
  <cols>
    <col min="1" max="1" width="18.33203125" customWidth="1"/>
    <col min="2" max="3" width="12.109375" customWidth="1"/>
    <col min="4" max="4" width="13.44140625" customWidth="1"/>
    <col min="5" max="5" width="8.6640625" customWidth="1"/>
    <col min="6" max="6" width="10.109375" customWidth="1"/>
    <col min="7" max="7" width="12" customWidth="1"/>
    <col min="8" max="8" width="28" customWidth="1"/>
    <col min="9" max="9" width="13.6640625" customWidth="1"/>
    <col min="10" max="10" width="12" customWidth="1"/>
    <col min="11" max="11" width="11.6640625" customWidth="1"/>
    <col min="12" max="12" width="16.6640625" customWidth="1"/>
    <col min="13" max="13" width="18.44140625" customWidth="1"/>
    <col min="14" max="14" width="16.109375" customWidth="1"/>
    <col min="18" max="18" width="11.44140625" customWidth="1"/>
  </cols>
  <sheetData>
    <row r="1" spans="1:14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x14ac:dyDescent="0.25">
      <c r="A2" s="1" t="s">
        <v>1</v>
      </c>
      <c r="C2" s="110" t="str">
        <f>LOOKUP(výpočet!C4,kuaobce!B:B,kuaobce!C:C)</f>
        <v>Brno-město</v>
      </c>
      <c r="D2" s="110"/>
      <c r="H2" s="1" t="s">
        <v>2</v>
      </c>
      <c r="I2" s="111"/>
      <c r="J2" s="111"/>
      <c r="K2" s="111"/>
      <c r="L2" s="111"/>
      <c r="M2" s="111"/>
    </row>
    <row r="3" spans="1:14" x14ac:dyDescent="0.25">
      <c r="A3" s="1" t="s">
        <v>3</v>
      </c>
      <c r="C3" s="111" t="s">
        <v>150</v>
      </c>
      <c r="D3" s="111"/>
      <c r="E3" s="2"/>
      <c r="F3" s="3"/>
      <c r="G3" s="4"/>
      <c r="H3" s="5" t="s">
        <v>4</v>
      </c>
      <c r="I3" s="111"/>
      <c r="J3" s="111"/>
      <c r="K3" s="111"/>
      <c r="L3" s="111"/>
      <c r="M3" s="111"/>
    </row>
    <row r="4" spans="1:14" x14ac:dyDescent="0.25">
      <c r="A4" s="1" t="s">
        <v>5</v>
      </c>
      <c r="C4" s="106" t="str">
        <f>LOOKUP(výpočet!C3,kuaobce!A:A,kuaobce!B:B)</f>
        <v>Brno</v>
      </c>
      <c r="D4" s="106"/>
      <c r="H4" s="5" t="s">
        <v>6</v>
      </c>
      <c r="I4" s="107" t="s">
        <v>147</v>
      </c>
      <c r="J4" s="108"/>
      <c r="K4" s="108"/>
      <c r="L4" s="108"/>
      <c r="M4" s="108"/>
    </row>
    <row r="5" spans="1:14" x14ac:dyDescent="0.25">
      <c r="A5" s="115" t="s">
        <v>7</v>
      </c>
      <c r="B5" s="115"/>
      <c r="C5" s="115"/>
      <c r="D5" s="115"/>
      <c r="E5" s="116" t="s">
        <v>8</v>
      </c>
      <c r="F5" s="116"/>
      <c r="G5" s="116"/>
      <c r="H5" s="116"/>
      <c r="I5" s="116"/>
      <c r="J5" s="116"/>
      <c r="K5" s="116"/>
      <c r="L5" s="116"/>
      <c r="M5" s="116"/>
    </row>
    <row r="6" spans="1:14" ht="107.25" customHeight="1" x14ac:dyDescent="0.25">
      <c r="A6" s="117" t="s">
        <v>9</v>
      </c>
      <c r="B6" s="117" t="s">
        <v>10</v>
      </c>
      <c r="C6" s="117" t="s">
        <v>11</v>
      </c>
      <c r="D6" s="118" t="s">
        <v>12</v>
      </c>
      <c r="E6" s="119" t="s">
        <v>13</v>
      </c>
      <c r="F6" s="117" t="s">
        <v>14</v>
      </c>
      <c r="G6" s="117" t="s">
        <v>15</v>
      </c>
      <c r="H6" s="120" t="s">
        <v>16</v>
      </c>
      <c r="I6" s="120"/>
      <c r="J6" s="7" t="s">
        <v>17</v>
      </c>
      <c r="K6" s="6" t="s">
        <v>18</v>
      </c>
      <c r="L6" s="8" t="s">
        <v>19</v>
      </c>
      <c r="M6" s="9" t="s">
        <v>20</v>
      </c>
    </row>
    <row r="7" spans="1:14" ht="26.4" x14ac:dyDescent="0.25">
      <c r="A7" s="117"/>
      <c r="B7" s="117"/>
      <c r="C7" s="117"/>
      <c r="D7" s="118"/>
      <c r="E7" s="119"/>
      <c r="F7" s="117"/>
      <c r="G7" s="117"/>
      <c r="H7" s="10" t="s">
        <v>21</v>
      </c>
      <c r="I7" s="10" t="s">
        <v>22</v>
      </c>
      <c r="J7" s="10" t="s">
        <v>23</v>
      </c>
      <c r="K7" s="10" t="s">
        <v>24</v>
      </c>
      <c r="L7" s="11" t="s">
        <v>25</v>
      </c>
      <c r="M7" s="12" t="s">
        <v>26</v>
      </c>
    </row>
    <row r="8" spans="1:14" x14ac:dyDescent="0.25">
      <c r="A8" s="13">
        <v>1</v>
      </c>
      <c r="B8" s="13">
        <v>2</v>
      </c>
      <c r="C8" s="13">
        <v>3</v>
      </c>
      <c r="D8" s="14">
        <v>4</v>
      </c>
      <c r="E8" s="15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6">
        <v>12</v>
      </c>
      <c r="M8" s="17">
        <v>13</v>
      </c>
      <c r="N8" s="18"/>
    </row>
    <row r="9" spans="1:14" ht="15.6" x14ac:dyDescent="0.3">
      <c r="A9" s="19" t="s">
        <v>148</v>
      </c>
      <c r="B9" s="20"/>
      <c r="C9" s="21">
        <v>1</v>
      </c>
      <c r="D9" s="22">
        <v>32011</v>
      </c>
      <c r="E9" s="23">
        <f>IF(D9=82141,"BPEJ NENÍ V 3/2008",IF(COUNTIF(dataBPEJ!A:A,D9)=0,"0",LOOKUP(výpočet!D9,dataBPEJ!A:A,dataBPEJ!B:B)))</f>
        <v>8.35</v>
      </c>
      <c r="F9" s="24" t="str">
        <f>IF(E9=G9,"0",LOOKUP(D9,dataBPEJ!D:D,dataBPEJ!E:E))</f>
        <v>IV.</v>
      </c>
      <c r="G9" s="25" t="str">
        <f>IF(COUNTIF(dataBPEJ!D:D,D9)=0,"0",LOOKUP(výpočet!D9,dataBPEJ!D:D,dataBPEJ!F:F))</f>
        <v>3</v>
      </c>
      <c r="H9" s="26" t="s">
        <v>27</v>
      </c>
      <c r="I9" s="25" t="str">
        <f t="shared" ref="I9:I32" si="0">LOOKUP(H9,charfakt15,vahavliv15)</f>
        <v>-</v>
      </c>
      <c r="J9" s="27">
        <f t="shared" ref="J9:J32" si="1">IF(I9="-",E9,E9*I9)</f>
        <v>8.35</v>
      </c>
      <c r="K9" s="28">
        <f>G9*J9</f>
        <v>25.049999999999997</v>
      </c>
      <c r="L9" s="29">
        <f>C9*K9</f>
        <v>25.049999999999997</v>
      </c>
      <c r="M9" s="30">
        <f>L9/100</f>
        <v>0.25049999999999994</v>
      </c>
      <c r="N9" s="31"/>
    </row>
    <row r="10" spans="1:14" ht="15.6" x14ac:dyDescent="0.3">
      <c r="A10" s="32" t="s">
        <v>149</v>
      </c>
      <c r="B10" s="33"/>
      <c r="C10" s="34"/>
      <c r="D10" s="22"/>
      <c r="E10" s="23" t="str">
        <f>IF(D10=82141,"BPEJ NENÍ V 3/2008",IF(COUNTIF(dataBPEJ!A:A,D10)=0,"0",LOOKUP(výpočet!D10,dataBPEJ!A:A,dataBPEJ!B:B)))</f>
        <v>0</v>
      </c>
      <c r="F10" s="24" t="str">
        <f>IF(E10=G10,"0",LOOKUP(D10,dataBPEJ!D:D,dataBPEJ!E:E))</f>
        <v>0</v>
      </c>
      <c r="G10" s="25" t="str">
        <f>IF(COUNTIF(dataBPEJ!D:D,D10)=0,"0",LOOKUP(výpočet!D10,dataBPEJ!D:D,dataBPEJ!F:F))</f>
        <v>0</v>
      </c>
      <c r="H10" s="26" t="s">
        <v>27</v>
      </c>
      <c r="I10" s="25" t="str">
        <f t="shared" si="0"/>
        <v>-</v>
      </c>
      <c r="J10" s="27" t="str">
        <f t="shared" si="1"/>
        <v>0</v>
      </c>
      <c r="K10" s="35">
        <f t="shared" ref="K10:K32" si="2">G10*J10</f>
        <v>0</v>
      </c>
      <c r="L10" s="36">
        <f t="shared" ref="L10:L32" si="3">C10*K10</f>
        <v>0</v>
      </c>
      <c r="M10" s="37">
        <f t="shared" ref="M10:M32" si="4">L10/100</f>
        <v>0</v>
      </c>
      <c r="N10" s="31"/>
    </row>
    <row r="11" spans="1:14" ht="15.6" x14ac:dyDescent="0.3">
      <c r="A11" s="32"/>
      <c r="B11" s="33"/>
      <c r="C11" s="34"/>
      <c r="D11" s="22"/>
      <c r="E11" s="23" t="str">
        <f>IF(D11=82141,"BPEJ NENÍ V 3/2008",IF(COUNTIF(dataBPEJ!A:A,D11)=0,"0",LOOKUP(výpočet!D11,dataBPEJ!A:A,dataBPEJ!B:B)))</f>
        <v>0</v>
      </c>
      <c r="F11" s="24" t="str">
        <f>IF(E11=G11,"0",LOOKUP(D11,dataBPEJ!D:D,dataBPEJ!E:E))</f>
        <v>0</v>
      </c>
      <c r="G11" s="25" t="str">
        <f>IF(COUNTIF(dataBPEJ!D:D,D11)=0,"0",LOOKUP(výpočet!D11,dataBPEJ!D:D,dataBPEJ!F:F))</f>
        <v>0</v>
      </c>
      <c r="H11" s="26" t="s">
        <v>27</v>
      </c>
      <c r="I11" s="25" t="str">
        <f t="shared" si="0"/>
        <v>-</v>
      </c>
      <c r="J11" s="27" t="str">
        <f t="shared" si="1"/>
        <v>0</v>
      </c>
      <c r="K11" s="35">
        <f t="shared" si="2"/>
        <v>0</v>
      </c>
      <c r="L11" s="36">
        <f t="shared" si="3"/>
        <v>0</v>
      </c>
      <c r="M11" s="37">
        <f t="shared" si="4"/>
        <v>0</v>
      </c>
      <c r="N11" s="31"/>
    </row>
    <row r="12" spans="1:14" ht="15.6" x14ac:dyDescent="0.3">
      <c r="A12" s="32"/>
      <c r="B12" s="33"/>
      <c r="C12" s="34"/>
      <c r="D12" s="22"/>
      <c r="E12" s="23" t="str">
        <f>IF(D12=82141,"BPEJ NENÍ V 3/2008",IF(COUNTIF(dataBPEJ!A:A,D12)=0,"0",LOOKUP(výpočet!D12,dataBPEJ!A:A,dataBPEJ!B:B)))</f>
        <v>0</v>
      </c>
      <c r="F12" s="24" t="str">
        <f>IF(E12=G12,"0",LOOKUP(D12,dataBPEJ!D:D,dataBPEJ!E:E))</f>
        <v>0</v>
      </c>
      <c r="G12" s="25" t="str">
        <f>IF(COUNTIF(dataBPEJ!D:D,D12)=0,"0",LOOKUP(výpočet!D12,dataBPEJ!D:D,dataBPEJ!F:F))</f>
        <v>0</v>
      </c>
      <c r="H12" s="26" t="s">
        <v>27</v>
      </c>
      <c r="I12" s="25" t="str">
        <f t="shared" si="0"/>
        <v>-</v>
      </c>
      <c r="J12" s="27" t="str">
        <f t="shared" si="1"/>
        <v>0</v>
      </c>
      <c r="K12" s="35">
        <f t="shared" si="2"/>
        <v>0</v>
      </c>
      <c r="L12" s="36">
        <f t="shared" si="3"/>
        <v>0</v>
      </c>
      <c r="M12" s="37">
        <f t="shared" si="4"/>
        <v>0</v>
      </c>
      <c r="N12" s="31"/>
    </row>
    <row r="13" spans="1:14" ht="15.6" x14ac:dyDescent="0.3">
      <c r="A13" s="32"/>
      <c r="B13" s="33"/>
      <c r="C13" s="34"/>
      <c r="D13" s="22"/>
      <c r="E13" s="23" t="str">
        <f>IF(D13=82141,"BPEJ NENÍ V 3/2008",IF(COUNTIF(dataBPEJ!A:A,D13)=0,"0",LOOKUP(výpočet!D13,dataBPEJ!A:A,dataBPEJ!B:B)))</f>
        <v>0</v>
      </c>
      <c r="F13" s="24" t="str">
        <f>IF(E13=G13,"0",LOOKUP(D13,dataBPEJ!D:D,dataBPEJ!E:E))</f>
        <v>0</v>
      </c>
      <c r="G13" s="25" t="str">
        <f>IF(COUNTIF(dataBPEJ!D:D,D13)=0,"0",LOOKUP(výpočet!D13,dataBPEJ!D:D,dataBPEJ!F:F))</f>
        <v>0</v>
      </c>
      <c r="H13" s="26" t="s">
        <v>27</v>
      </c>
      <c r="I13" s="25" t="str">
        <f t="shared" si="0"/>
        <v>-</v>
      </c>
      <c r="J13" s="27" t="str">
        <f t="shared" si="1"/>
        <v>0</v>
      </c>
      <c r="K13" s="35">
        <f t="shared" si="2"/>
        <v>0</v>
      </c>
      <c r="L13" s="36">
        <f t="shared" si="3"/>
        <v>0</v>
      </c>
      <c r="M13" s="37">
        <f t="shared" si="4"/>
        <v>0</v>
      </c>
      <c r="N13" s="31"/>
    </row>
    <row r="14" spans="1:14" ht="15.6" x14ac:dyDescent="0.3">
      <c r="A14" s="32"/>
      <c r="B14" s="33"/>
      <c r="C14" s="34"/>
      <c r="D14" s="22"/>
      <c r="E14" s="23" t="str">
        <f>IF(D14=82141,"BPEJ NENÍ V 3/2008",IF(COUNTIF(dataBPEJ!A:A,D14)=0,"0",LOOKUP(výpočet!D14,dataBPEJ!A:A,dataBPEJ!B:B)))</f>
        <v>0</v>
      </c>
      <c r="F14" s="24" t="str">
        <f>IF(E14=G14,"0",LOOKUP(D14,dataBPEJ!D:D,dataBPEJ!E:E))</f>
        <v>0</v>
      </c>
      <c r="G14" s="25" t="str">
        <f>IF(COUNTIF(dataBPEJ!D:D,D14)=0,"0",LOOKUP(výpočet!D14,dataBPEJ!D:D,dataBPEJ!F:F))</f>
        <v>0</v>
      </c>
      <c r="H14" s="26" t="s">
        <v>27</v>
      </c>
      <c r="I14" s="25" t="str">
        <f t="shared" si="0"/>
        <v>-</v>
      </c>
      <c r="J14" s="27" t="str">
        <f t="shared" si="1"/>
        <v>0</v>
      </c>
      <c r="K14" s="35">
        <f t="shared" si="2"/>
        <v>0</v>
      </c>
      <c r="L14" s="36">
        <f t="shared" si="3"/>
        <v>0</v>
      </c>
      <c r="M14" s="37">
        <f t="shared" si="4"/>
        <v>0</v>
      </c>
      <c r="N14" s="31"/>
    </row>
    <row r="15" spans="1:14" ht="15.6" x14ac:dyDescent="0.3">
      <c r="A15" s="32"/>
      <c r="B15" s="33"/>
      <c r="C15" s="34"/>
      <c r="D15" s="22"/>
      <c r="E15" s="23" t="str">
        <f>IF(D15=82141,"BPEJ NENÍ V 3/2008",IF(COUNTIF(dataBPEJ!A:A,D15)=0,"0",LOOKUP(výpočet!D15,dataBPEJ!A:A,dataBPEJ!B:B)))</f>
        <v>0</v>
      </c>
      <c r="F15" s="24" t="str">
        <f>IF(E15=G15,"0",LOOKUP(D15,dataBPEJ!D:D,dataBPEJ!E:E))</f>
        <v>0</v>
      </c>
      <c r="G15" s="25" t="str">
        <f>IF(COUNTIF(dataBPEJ!D:D,D15)=0,"0",LOOKUP(výpočet!D15,dataBPEJ!D:D,dataBPEJ!F:F))</f>
        <v>0</v>
      </c>
      <c r="H15" s="26" t="s">
        <v>27</v>
      </c>
      <c r="I15" s="25" t="str">
        <f t="shared" si="0"/>
        <v>-</v>
      </c>
      <c r="J15" s="27" t="str">
        <f t="shared" si="1"/>
        <v>0</v>
      </c>
      <c r="K15" s="35">
        <f t="shared" si="2"/>
        <v>0</v>
      </c>
      <c r="L15" s="36">
        <f t="shared" si="3"/>
        <v>0</v>
      </c>
      <c r="M15" s="37">
        <f t="shared" si="4"/>
        <v>0</v>
      </c>
      <c r="N15" s="31"/>
    </row>
    <row r="16" spans="1:14" ht="15.6" x14ac:dyDescent="0.3">
      <c r="A16" s="32"/>
      <c r="B16" s="33"/>
      <c r="C16" s="34"/>
      <c r="D16" s="22"/>
      <c r="E16" s="23" t="str">
        <f>IF(D16=82141,"BPEJ NENÍ V 3/2008",IF(COUNTIF(dataBPEJ!A:A,D16)=0,"0",LOOKUP(výpočet!D16,dataBPEJ!A:A,dataBPEJ!B:B)))</f>
        <v>0</v>
      </c>
      <c r="F16" s="24" t="str">
        <f>IF(E16=G16,"0",LOOKUP(D16,dataBPEJ!D:D,dataBPEJ!E:E))</f>
        <v>0</v>
      </c>
      <c r="G16" s="25" t="str">
        <f>IF(COUNTIF(dataBPEJ!D:D,D16)=0,"0",LOOKUP(výpočet!D16,dataBPEJ!D:D,dataBPEJ!F:F))</f>
        <v>0</v>
      </c>
      <c r="H16" s="26" t="s">
        <v>27</v>
      </c>
      <c r="I16" s="25" t="str">
        <f t="shared" si="0"/>
        <v>-</v>
      </c>
      <c r="J16" s="27" t="str">
        <f t="shared" si="1"/>
        <v>0</v>
      </c>
      <c r="K16" s="35">
        <f t="shared" si="2"/>
        <v>0</v>
      </c>
      <c r="L16" s="36">
        <f t="shared" si="3"/>
        <v>0</v>
      </c>
      <c r="M16" s="37">
        <f t="shared" si="4"/>
        <v>0</v>
      </c>
      <c r="N16" s="31"/>
    </row>
    <row r="17" spans="1:14" ht="15.6" x14ac:dyDescent="0.3">
      <c r="A17" s="32"/>
      <c r="B17" s="33"/>
      <c r="C17" s="34"/>
      <c r="D17" s="22"/>
      <c r="E17" s="23" t="str">
        <f>IF(D17=82141,"BPEJ NENÍ V 3/2008",IF(COUNTIF(dataBPEJ!A:A,D17)=0,"0",LOOKUP(výpočet!D17,dataBPEJ!A:A,dataBPEJ!B:B)))</f>
        <v>0</v>
      </c>
      <c r="F17" s="24" t="str">
        <f>IF(E17=G17,"0",LOOKUP(D17,dataBPEJ!D:D,dataBPEJ!E:E))</f>
        <v>0</v>
      </c>
      <c r="G17" s="25" t="str">
        <f>IF(COUNTIF(dataBPEJ!D:D,D17)=0,"0",LOOKUP(výpočet!D17,dataBPEJ!D:D,dataBPEJ!F:F))</f>
        <v>0</v>
      </c>
      <c r="H17" s="26" t="s">
        <v>27</v>
      </c>
      <c r="I17" s="25" t="str">
        <f t="shared" si="0"/>
        <v>-</v>
      </c>
      <c r="J17" s="27" t="str">
        <f t="shared" si="1"/>
        <v>0</v>
      </c>
      <c r="K17" s="35">
        <f t="shared" si="2"/>
        <v>0</v>
      </c>
      <c r="L17" s="36">
        <f t="shared" si="3"/>
        <v>0</v>
      </c>
      <c r="M17" s="37">
        <f t="shared" si="4"/>
        <v>0</v>
      </c>
      <c r="N17" s="31"/>
    </row>
    <row r="18" spans="1:14" ht="15.6" x14ac:dyDescent="0.3">
      <c r="A18" s="32"/>
      <c r="B18" s="33"/>
      <c r="C18" s="34"/>
      <c r="D18" s="22"/>
      <c r="E18" s="23" t="str">
        <f>IF(D18=82141,"BPEJ NENÍ V 3/2008",IF(COUNTIF(dataBPEJ!A:A,D18)=0,"0",LOOKUP(výpočet!D18,dataBPEJ!A:A,dataBPEJ!B:B)))</f>
        <v>0</v>
      </c>
      <c r="F18" s="24" t="str">
        <f>IF(E18=G18,"0",LOOKUP(D18,dataBPEJ!D:D,dataBPEJ!E:E))</f>
        <v>0</v>
      </c>
      <c r="G18" s="25" t="str">
        <f>IF(COUNTIF(dataBPEJ!D:D,D18)=0,"0",LOOKUP(výpočet!D18,dataBPEJ!D:D,dataBPEJ!F:F))</f>
        <v>0</v>
      </c>
      <c r="H18" s="26" t="s">
        <v>27</v>
      </c>
      <c r="I18" s="25" t="str">
        <f t="shared" si="0"/>
        <v>-</v>
      </c>
      <c r="J18" s="27" t="str">
        <f t="shared" si="1"/>
        <v>0</v>
      </c>
      <c r="K18" s="35">
        <f t="shared" si="2"/>
        <v>0</v>
      </c>
      <c r="L18" s="36">
        <f t="shared" si="3"/>
        <v>0</v>
      </c>
      <c r="M18" s="37">
        <f t="shared" si="4"/>
        <v>0</v>
      </c>
      <c r="N18" s="31"/>
    </row>
    <row r="19" spans="1:14" ht="15.6" x14ac:dyDescent="0.3">
      <c r="A19" s="32"/>
      <c r="B19" s="33"/>
      <c r="C19" s="34"/>
      <c r="D19" s="22"/>
      <c r="E19" s="23" t="str">
        <f>IF(D19=82141,"BPEJ NENÍ V 3/2008",IF(COUNTIF(dataBPEJ!A:A,D19)=0,"0",LOOKUP(výpočet!D19,dataBPEJ!A:A,dataBPEJ!B:B)))</f>
        <v>0</v>
      </c>
      <c r="F19" s="24" t="str">
        <f>IF(E19=G19,"0",LOOKUP(D19,dataBPEJ!D:D,dataBPEJ!E:E))</f>
        <v>0</v>
      </c>
      <c r="G19" s="25" t="str">
        <f>IF(COUNTIF(dataBPEJ!D:D,D19)=0,"0",LOOKUP(výpočet!D19,dataBPEJ!D:D,dataBPEJ!F:F))</f>
        <v>0</v>
      </c>
      <c r="H19" s="26" t="s">
        <v>27</v>
      </c>
      <c r="I19" s="25" t="str">
        <f t="shared" si="0"/>
        <v>-</v>
      </c>
      <c r="J19" s="27" t="str">
        <f t="shared" si="1"/>
        <v>0</v>
      </c>
      <c r="K19" s="35">
        <f t="shared" si="2"/>
        <v>0</v>
      </c>
      <c r="L19" s="36">
        <f t="shared" si="3"/>
        <v>0</v>
      </c>
      <c r="M19" s="37">
        <f t="shared" si="4"/>
        <v>0</v>
      </c>
      <c r="N19" s="31"/>
    </row>
    <row r="20" spans="1:14" ht="15.6" x14ac:dyDescent="0.3">
      <c r="A20" s="32"/>
      <c r="B20" s="33"/>
      <c r="C20" s="34"/>
      <c r="D20" s="22"/>
      <c r="E20" s="23" t="str">
        <f>IF(D20=82141,"BPEJ NENÍ V 3/2008",IF(COUNTIF(dataBPEJ!A:A,D20)=0,"0",LOOKUP(výpočet!D20,dataBPEJ!A:A,dataBPEJ!B:B)))</f>
        <v>0</v>
      </c>
      <c r="F20" s="24" t="str">
        <f>IF(E20=G20,"0",LOOKUP(D20,dataBPEJ!D:D,dataBPEJ!E:E))</f>
        <v>0</v>
      </c>
      <c r="G20" s="25" t="str">
        <f>IF(COUNTIF(dataBPEJ!D:D,D20)=0,"0",LOOKUP(výpočet!D20,dataBPEJ!D:D,dataBPEJ!F:F))</f>
        <v>0</v>
      </c>
      <c r="H20" s="26" t="s">
        <v>27</v>
      </c>
      <c r="I20" s="25" t="str">
        <f t="shared" si="0"/>
        <v>-</v>
      </c>
      <c r="J20" s="27" t="str">
        <f t="shared" si="1"/>
        <v>0</v>
      </c>
      <c r="K20" s="35">
        <f t="shared" si="2"/>
        <v>0</v>
      </c>
      <c r="L20" s="36">
        <f t="shared" si="3"/>
        <v>0</v>
      </c>
      <c r="M20" s="37">
        <f t="shared" si="4"/>
        <v>0</v>
      </c>
      <c r="N20" s="31"/>
    </row>
    <row r="21" spans="1:14" ht="15.6" x14ac:dyDescent="0.3">
      <c r="A21" s="32"/>
      <c r="B21" s="33"/>
      <c r="C21" s="34"/>
      <c r="D21" s="22"/>
      <c r="E21" s="23" t="str">
        <f>IF(D21=82141,"BPEJ NENÍ V 3/2008",IF(COUNTIF(dataBPEJ!A:A,D21)=0,"0",LOOKUP(výpočet!D21,dataBPEJ!A:A,dataBPEJ!B:B)))</f>
        <v>0</v>
      </c>
      <c r="F21" s="24" t="str">
        <f>IF(E21=G21,"0",LOOKUP(D21,dataBPEJ!D:D,dataBPEJ!E:E))</f>
        <v>0</v>
      </c>
      <c r="G21" s="25" t="str">
        <f>IF(COUNTIF(dataBPEJ!D:D,D21)=0,"0",LOOKUP(výpočet!D21,dataBPEJ!D:D,dataBPEJ!F:F))</f>
        <v>0</v>
      </c>
      <c r="H21" s="26" t="s">
        <v>27</v>
      </c>
      <c r="I21" s="25" t="str">
        <f t="shared" si="0"/>
        <v>-</v>
      </c>
      <c r="J21" s="27" t="str">
        <f t="shared" si="1"/>
        <v>0</v>
      </c>
      <c r="K21" s="35">
        <f t="shared" si="2"/>
        <v>0</v>
      </c>
      <c r="L21" s="36">
        <f t="shared" si="3"/>
        <v>0</v>
      </c>
      <c r="M21" s="37">
        <f t="shared" si="4"/>
        <v>0</v>
      </c>
      <c r="N21" s="31"/>
    </row>
    <row r="22" spans="1:14" ht="15.6" x14ac:dyDescent="0.3">
      <c r="A22" s="32"/>
      <c r="B22" s="33"/>
      <c r="C22" s="34"/>
      <c r="D22" s="22"/>
      <c r="E22" s="23" t="str">
        <f>IF(D22=82141,"BPEJ NENÍ V 3/2008",IF(COUNTIF(dataBPEJ!A:A,D22)=0,"0",LOOKUP(výpočet!D22,dataBPEJ!A:A,dataBPEJ!B:B)))</f>
        <v>0</v>
      </c>
      <c r="F22" s="24" t="str">
        <f>IF(E22=G22,"0",LOOKUP(D22,dataBPEJ!D:D,dataBPEJ!E:E))</f>
        <v>0</v>
      </c>
      <c r="G22" s="25" t="str">
        <f>IF(COUNTIF(dataBPEJ!D:D,D22)=0,"0",LOOKUP(výpočet!D22,dataBPEJ!D:D,dataBPEJ!F:F))</f>
        <v>0</v>
      </c>
      <c r="H22" s="26" t="s">
        <v>27</v>
      </c>
      <c r="I22" s="25" t="str">
        <f t="shared" si="0"/>
        <v>-</v>
      </c>
      <c r="J22" s="27" t="str">
        <f t="shared" si="1"/>
        <v>0</v>
      </c>
      <c r="K22" s="35">
        <f t="shared" si="2"/>
        <v>0</v>
      </c>
      <c r="L22" s="36">
        <f t="shared" si="3"/>
        <v>0</v>
      </c>
      <c r="M22" s="37">
        <f t="shared" si="4"/>
        <v>0</v>
      </c>
      <c r="N22" s="31"/>
    </row>
    <row r="23" spans="1:14" ht="15.6" x14ac:dyDescent="0.3">
      <c r="A23" s="32"/>
      <c r="B23" s="33"/>
      <c r="C23" s="34"/>
      <c r="D23" s="22"/>
      <c r="E23" s="23" t="str">
        <f>IF(D23=82141,"BPEJ NENÍ V 3/2008",IF(COUNTIF(dataBPEJ!A:A,D23)=0,"0",LOOKUP(výpočet!D23,dataBPEJ!A:A,dataBPEJ!B:B)))</f>
        <v>0</v>
      </c>
      <c r="F23" s="24" t="str">
        <f>IF(E23=G23,"0",LOOKUP(D23,dataBPEJ!D:D,dataBPEJ!E:E))</f>
        <v>0</v>
      </c>
      <c r="G23" s="25" t="str">
        <f>IF(COUNTIF(dataBPEJ!D:D,D23)=0,"0",LOOKUP(výpočet!D23,dataBPEJ!D:D,dataBPEJ!F:F))</f>
        <v>0</v>
      </c>
      <c r="H23" s="26" t="s">
        <v>27</v>
      </c>
      <c r="I23" s="25" t="str">
        <f t="shared" si="0"/>
        <v>-</v>
      </c>
      <c r="J23" s="27" t="str">
        <f t="shared" si="1"/>
        <v>0</v>
      </c>
      <c r="K23" s="35">
        <f t="shared" si="2"/>
        <v>0</v>
      </c>
      <c r="L23" s="36">
        <f t="shared" si="3"/>
        <v>0</v>
      </c>
      <c r="M23" s="37">
        <f t="shared" si="4"/>
        <v>0</v>
      </c>
      <c r="N23" s="31"/>
    </row>
    <row r="24" spans="1:14" ht="15.6" x14ac:dyDescent="0.3">
      <c r="A24" s="32"/>
      <c r="B24" s="33"/>
      <c r="C24" s="34"/>
      <c r="D24" s="22"/>
      <c r="E24" s="23" t="str">
        <f>IF(D24=82141,"BPEJ NENÍ V 3/2008",IF(COUNTIF(dataBPEJ!A:A,D24)=0,"0",LOOKUP(výpočet!D24,dataBPEJ!A:A,dataBPEJ!B:B)))</f>
        <v>0</v>
      </c>
      <c r="F24" s="24" t="str">
        <f>IF(E24=G24,"0",LOOKUP(D24,dataBPEJ!D:D,dataBPEJ!E:E))</f>
        <v>0</v>
      </c>
      <c r="G24" s="25" t="str">
        <f>IF(COUNTIF(dataBPEJ!D:D,D24)=0,"0",LOOKUP(výpočet!D24,dataBPEJ!D:D,dataBPEJ!F:F))</f>
        <v>0</v>
      </c>
      <c r="H24" s="26" t="s">
        <v>27</v>
      </c>
      <c r="I24" s="25" t="str">
        <f t="shared" si="0"/>
        <v>-</v>
      </c>
      <c r="J24" s="27" t="str">
        <f t="shared" si="1"/>
        <v>0</v>
      </c>
      <c r="K24" s="35">
        <f t="shared" si="2"/>
        <v>0</v>
      </c>
      <c r="L24" s="36">
        <f t="shared" si="3"/>
        <v>0</v>
      </c>
      <c r="M24" s="37">
        <f t="shared" si="4"/>
        <v>0</v>
      </c>
      <c r="N24" s="31"/>
    </row>
    <row r="25" spans="1:14" ht="15.6" x14ac:dyDescent="0.3">
      <c r="A25" s="32"/>
      <c r="B25" s="33"/>
      <c r="C25" s="34"/>
      <c r="D25" s="22"/>
      <c r="E25" s="23" t="str">
        <f>IF(D25=82141,"BPEJ NENÍ V 3/2008",IF(COUNTIF(dataBPEJ!A:A,D25)=0,"0",LOOKUP(výpočet!D25,dataBPEJ!A:A,dataBPEJ!B:B)))</f>
        <v>0</v>
      </c>
      <c r="F25" s="24" t="str">
        <f>IF(E25=G25,"0",LOOKUP(D25,dataBPEJ!D:D,dataBPEJ!E:E))</f>
        <v>0</v>
      </c>
      <c r="G25" s="25" t="str">
        <f>IF(COUNTIF(dataBPEJ!D:D,D25)=0,"0",LOOKUP(výpočet!D25,dataBPEJ!D:D,dataBPEJ!F:F))</f>
        <v>0</v>
      </c>
      <c r="H25" s="26" t="s">
        <v>27</v>
      </c>
      <c r="I25" s="25" t="str">
        <f t="shared" si="0"/>
        <v>-</v>
      </c>
      <c r="J25" s="27" t="str">
        <f t="shared" si="1"/>
        <v>0</v>
      </c>
      <c r="K25" s="35">
        <f t="shared" si="2"/>
        <v>0</v>
      </c>
      <c r="L25" s="36">
        <f t="shared" si="3"/>
        <v>0</v>
      </c>
      <c r="M25" s="37">
        <f t="shared" si="4"/>
        <v>0</v>
      </c>
      <c r="N25" s="31"/>
    </row>
    <row r="26" spans="1:14" ht="15.6" x14ac:dyDescent="0.3">
      <c r="A26" s="32"/>
      <c r="B26" s="33"/>
      <c r="C26" s="34"/>
      <c r="D26" s="22"/>
      <c r="E26" s="23" t="str">
        <f>IF(D26=82141,"BPEJ NENÍ V 3/2008",IF(COUNTIF(dataBPEJ!A:A,D26)=0,"0",LOOKUP(výpočet!D26,dataBPEJ!A:A,dataBPEJ!B:B)))</f>
        <v>0</v>
      </c>
      <c r="F26" s="24" t="str">
        <f>IF(E26=G26,"0",LOOKUP(D26,dataBPEJ!D:D,dataBPEJ!E:E))</f>
        <v>0</v>
      </c>
      <c r="G26" s="25" t="str">
        <f>IF(COUNTIF(dataBPEJ!D:D,D26)=0,"0",LOOKUP(výpočet!D26,dataBPEJ!D:D,dataBPEJ!F:F))</f>
        <v>0</v>
      </c>
      <c r="H26" s="26" t="s">
        <v>27</v>
      </c>
      <c r="I26" s="25" t="str">
        <f t="shared" si="0"/>
        <v>-</v>
      </c>
      <c r="J26" s="27" t="str">
        <f t="shared" si="1"/>
        <v>0</v>
      </c>
      <c r="K26" s="35">
        <f t="shared" si="2"/>
        <v>0</v>
      </c>
      <c r="L26" s="36">
        <f t="shared" si="3"/>
        <v>0</v>
      </c>
      <c r="M26" s="37">
        <f t="shared" si="4"/>
        <v>0</v>
      </c>
      <c r="N26" s="31"/>
    </row>
    <row r="27" spans="1:14" ht="15.6" x14ac:dyDescent="0.3">
      <c r="A27" s="32"/>
      <c r="B27" s="33"/>
      <c r="C27" s="34"/>
      <c r="D27" s="22"/>
      <c r="E27" s="23" t="str">
        <f>IF(D27=82141,"BPEJ NENÍ V 3/2008",IF(COUNTIF(dataBPEJ!A:A,D27)=0,"0",LOOKUP(výpočet!D27,dataBPEJ!A:A,dataBPEJ!B:B)))</f>
        <v>0</v>
      </c>
      <c r="F27" s="24" t="str">
        <f>IF(E27=G27,"0",LOOKUP(D27,dataBPEJ!D:D,dataBPEJ!E:E))</f>
        <v>0</v>
      </c>
      <c r="G27" s="25" t="str">
        <f>IF(COUNTIF(dataBPEJ!D:D,D27)=0,"0",LOOKUP(výpočet!D27,dataBPEJ!D:D,dataBPEJ!F:F))</f>
        <v>0</v>
      </c>
      <c r="H27" s="26" t="s">
        <v>27</v>
      </c>
      <c r="I27" s="25" t="str">
        <f t="shared" si="0"/>
        <v>-</v>
      </c>
      <c r="J27" s="27" t="str">
        <f t="shared" si="1"/>
        <v>0</v>
      </c>
      <c r="K27" s="35">
        <f t="shared" si="2"/>
        <v>0</v>
      </c>
      <c r="L27" s="36">
        <f t="shared" si="3"/>
        <v>0</v>
      </c>
      <c r="M27" s="37">
        <f t="shared" si="4"/>
        <v>0</v>
      </c>
      <c r="N27" s="31"/>
    </row>
    <row r="28" spans="1:14" ht="15.6" x14ac:dyDescent="0.3">
      <c r="A28" s="32"/>
      <c r="B28" s="33"/>
      <c r="C28" s="34"/>
      <c r="D28" s="22"/>
      <c r="E28" s="23" t="str">
        <f>IF(D28=82141,"BPEJ NENÍ V 3/2008",IF(COUNTIF(dataBPEJ!A:A,D28)=0,"0",LOOKUP(výpočet!D28,dataBPEJ!A:A,dataBPEJ!B:B)))</f>
        <v>0</v>
      </c>
      <c r="F28" s="24" t="str">
        <f>IF(E28=G28,"0",LOOKUP(D28,dataBPEJ!D:D,dataBPEJ!E:E))</f>
        <v>0</v>
      </c>
      <c r="G28" s="25" t="str">
        <f>IF(COUNTIF(dataBPEJ!D:D,D28)=0,"0",LOOKUP(výpočet!D28,dataBPEJ!D:D,dataBPEJ!F:F))</f>
        <v>0</v>
      </c>
      <c r="H28" s="26" t="s">
        <v>27</v>
      </c>
      <c r="I28" s="25" t="str">
        <f t="shared" si="0"/>
        <v>-</v>
      </c>
      <c r="J28" s="27" t="str">
        <f t="shared" si="1"/>
        <v>0</v>
      </c>
      <c r="K28" s="35">
        <f t="shared" si="2"/>
        <v>0</v>
      </c>
      <c r="L28" s="36">
        <f t="shared" si="3"/>
        <v>0</v>
      </c>
      <c r="M28" s="37">
        <f t="shared" si="4"/>
        <v>0</v>
      </c>
      <c r="N28" s="31"/>
    </row>
    <row r="29" spans="1:14" ht="15.6" x14ac:dyDescent="0.3">
      <c r="A29" s="32"/>
      <c r="B29" s="33"/>
      <c r="C29" s="34"/>
      <c r="D29" s="22"/>
      <c r="E29" s="23" t="str">
        <f>IF(D29=82141,"BPEJ NENÍ V 3/2008",IF(COUNTIF(dataBPEJ!A:A,D29)=0,"0",LOOKUP(výpočet!D29,dataBPEJ!A:A,dataBPEJ!B:B)))</f>
        <v>0</v>
      </c>
      <c r="F29" s="24" t="str">
        <f>IF(E29=G29,"0",LOOKUP(D29,dataBPEJ!D:D,dataBPEJ!E:E))</f>
        <v>0</v>
      </c>
      <c r="G29" s="25" t="str">
        <f>IF(COUNTIF(dataBPEJ!D:D,D29)=0,"0",LOOKUP(výpočet!D29,dataBPEJ!D:D,dataBPEJ!F:F))</f>
        <v>0</v>
      </c>
      <c r="H29" s="26" t="s">
        <v>27</v>
      </c>
      <c r="I29" s="25" t="str">
        <f t="shared" si="0"/>
        <v>-</v>
      </c>
      <c r="J29" s="27" t="str">
        <f t="shared" si="1"/>
        <v>0</v>
      </c>
      <c r="K29" s="35">
        <f t="shared" si="2"/>
        <v>0</v>
      </c>
      <c r="L29" s="36">
        <f t="shared" si="3"/>
        <v>0</v>
      </c>
      <c r="M29" s="37">
        <f t="shared" si="4"/>
        <v>0</v>
      </c>
      <c r="N29" s="31"/>
    </row>
    <row r="30" spans="1:14" ht="15.6" x14ac:dyDescent="0.3">
      <c r="A30" s="32"/>
      <c r="B30" s="33"/>
      <c r="C30" s="34"/>
      <c r="D30" s="22"/>
      <c r="E30" s="23" t="str">
        <f>IF(D30=82141,"BPEJ NENÍ V 3/2008",IF(COUNTIF(dataBPEJ!A:A,D30)=0,"0",LOOKUP(výpočet!D30,dataBPEJ!A:A,dataBPEJ!B:B)))</f>
        <v>0</v>
      </c>
      <c r="F30" s="24" t="str">
        <f>IF(E30=G30,"0",LOOKUP(D30,dataBPEJ!D:D,dataBPEJ!E:E))</f>
        <v>0</v>
      </c>
      <c r="G30" s="25" t="str">
        <f>IF(COUNTIF(dataBPEJ!D:D,D30)=0,"0",LOOKUP(výpočet!D30,dataBPEJ!D:D,dataBPEJ!F:F))</f>
        <v>0</v>
      </c>
      <c r="H30" s="26" t="s">
        <v>27</v>
      </c>
      <c r="I30" s="25" t="str">
        <f t="shared" si="0"/>
        <v>-</v>
      </c>
      <c r="J30" s="27" t="str">
        <f t="shared" si="1"/>
        <v>0</v>
      </c>
      <c r="K30" s="35">
        <f t="shared" si="2"/>
        <v>0</v>
      </c>
      <c r="L30" s="36">
        <f t="shared" si="3"/>
        <v>0</v>
      </c>
      <c r="M30" s="37">
        <f t="shared" si="4"/>
        <v>0</v>
      </c>
      <c r="N30" s="31"/>
    </row>
    <row r="31" spans="1:14" ht="15.6" x14ac:dyDescent="0.3">
      <c r="A31" s="32"/>
      <c r="B31" s="33"/>
      <c r="C31" s="34"/>
      <c r="D31" s="22"/>
      <c r="E31" s="23" t="str">
        <f>IF(D31=82141,"BPEJ NENÍ V 3/2008",IF(COUNTIF(dataBPEJ!A:A,D31)=0,"0",LOOKUP(výpočet!D31,dataBPEJ!A:A,dataBPEJ!B:B)))</f>
        <v>0</v>
      </c>
      <c r="F31" s="24" t="str">
        <f>IF(E31=G31,"0",LOOKUP(D31,dataBPEJ!D:D,dataBPEJ!E:E))</f>
        <v>0</v>
      </c>
      <c r="G31" s="25" t="str">
        <f>IF(COUNTIF(dataBPEJ!D:D,D31)=0,"0",LOOKUP(výpočet!D31,dataBPEJ!D:D,dataBPEJ!F:F))</f>
        <v>0</v>
      </c>
      <c r="H31" s="26" t="s">
        <v>27</v>
      </c>
      <c r="I31" s="25" t="str">
        <f t="shared" si="0"/>
        <v>-</v>
      </c>
      <c r="J31" s="27" t="str">
        <f t="shared" si="1"/>
        <v>0</v>
      </c>
      <c r="K31" s="35">
        <f t="shared" si="2"/>
        <v>0</v>
      </c>
      <c r="L31" s="36">
        <f t="shared" si="3"/>
        <v>0</v>
      </c>
      <c r="M31" s="37">
        <f t="shared" si="4"/>
        <v>0</v>
      </c>
      <c r="N31" s="31"/>
    </row>
    <row r="32" spans="1:14" ht="15.6" x14ac:dyDescent="0.3">
      <c r="A32" s="32"/>
      <c r="B32" s="33"/>
      <c r="C32" s="34"/>
      <c r="D32" s="22"/>
      <c r="E32" s="23" t="str">
        <f>IF(D32=82141,"BPEJ NENÍ V 3/2008",IF(COUNTIF(dataBPEJ!A:A,D32)=0,"0",LOOKUP(výpočet!D32,dataBPEJ!A:A,dataBPEJ!B:B)))</f>
        <v>0</v>
      </c>
      <c r="F32" s="24" t="str">
        <f>IF(E32=G32,"0",LOOKUP(D32,dataBPEJ!D:D,dataBPEJ!E:E))</f>
        <v>0</v>
      </c>
      <c r="G32" s="25" t="str">
        <f>IF(COUNTIF(dataBPEJ!D:D,D32)=0,"0",LOOKUP(výpočet!D32,dataBPEJ!D:D,dataBPEJ!F:F))</f>
        <v>0</v>
      </c>
      <c r="H32" s="26" t="s">
        <v>27</v>
      </c>
      <c r="I32" s="25" t="str">
        <f t="shared" si="0"/>
        <v>-</v>
      </c>
      <c r="J32" s="27" t="str">
        <f t="shared" si="1"/>
        <v>0</v>
      </c>
      <c r="K32" s="35">
        <f t="shared" si="2"/>
        <v>0</v>
      </c>
      <c r="L32" s="36">
        <f t="shared" si="3"/>
        <v>0</v>
      </c>
      <c r="M32" s="37">
        <f t="shared" si="4"/>
        <v>0</v>
      </c>
      <c r="N32" s="31"/>
    </row>
    <row r="33" spans="1:29" ht="13.5" customHeight="1" x14ac:dyDescent="0.25">
      <c r="A33" s="38" t="s">
        <v>28</v>
      </c>
      <c r="B33" s="39"/>
      <c r="C33" s="40">
        <f>SUM(C9:C32)/10000</f>
        <v>1E-4</v>
      </c>
      <c r="D33" s="41" t="s">
        <v>29</v>
      </c>
      <c r="E33" s="42"/>
      <c r="F33" s="42"/>
      <c r="G33" s="42"/>
      <c r="H33" s="42"/>
      <c r="I33" s="42"/>
      <c r="J33" s="43"/>
      <c r="K33" s="44"/>
      <c r="L33" s="45">
        <f>SUMIF(L9:L32,"&gt;0",L9:L32)</f>
        <v>25.049999999999997</v>
      </c>
      <c r="M33" s="46">
        <f>SUMIF(M9:M32,"&gt;0",M9:M32)</f>
        <v>0.25049999999999994</v>
      </c>
    </row>
    <row r="35" spans="1:29" s="48" customFormat="1" x14ac:dyDescent="0.25">
      <c r="A35" s="1" t="s">
        <v>30</v>
      </c>
      <c r="B35" s="47"/>
      <c r="C35" s="47"/>
      <c r="D35" s="47"/>
      <c r="F35" s="1" t="s">
        <v>31</v>
      </c>
      <c r="G35" s="49"/>
      <c r="I35" s="1" t="s">
        <v>32</v>
      </c>
      <c r="J35" s="47"/>
      <c r="K35" s="47"/>
      <c r="L35" s="47"/>
      <c r="S35"/>
      <c r="T35"/>
      <c r="W35"/>
      <c r="X35"/>
      <c r="Y35"/>
      <c r="Z35"/>
    </row>
    <row r="36" spans="1:29" s="48" customFormat="1" x14ac:dyDescent="0.25">
      <c r="I36" s="50"/>
      <c r="J36" s="51"/>
      <c r="K36" s="51"/>
      <c r="L36" s="51"/>
      <c r="S36" s="50"/>
      <c r="T36" s="50"/>
      <c r="U36" s="50"/>
      <c r="V36" s="50"/>
      <c r="W36" s="50"/>
    </row>
    <row r="37" spans="1:29" s="48" customFormat="1" ht="15.6" x14ac:dyDescent="0.3">
      <c r="A37" s="52" t="s">
        <v>33</v>
      </c>
      <c r="B37" s="53"/>
      <c r="C37" s="53"/>
      <c r="D37" s="53"/>
      <c r="E37" s="53"/>
      <c r="F37" s="53"/>
      <c r="G37" s="53"/>
      <c r="H37" s="53"/>
      <c r="I37" s="53"/>
      <c r="J37" s="53"/>
      <c r="S37" s="54"/>
      <c r="W37" s="50"/>
      <c r="X37" s="50"/>
      <c r="Y37" s="55"/>
      <c r="Z37" s="50"/>
      <c r="AA37" s="50"/>
    </row>
    <row r="38" spans="1:29" s="48" customFormat="1" ht="25.5" customHeight="1" x14ac:dyDescent="0.25">
      <c r="A38" s="56" t="s">
        <v>34</v>
      </c>
      <c r="B38" s="122" t="s">
        <v>35</v>
      </c>
      <c r="C38" s="122"/>
      <c r="D38" s="122"/>
      <c r="E38" s="122"/>
      <c r="F38" s="122"/>
      <c r="G38" s="122"/>
      <c r="H38" s="122"/>
      <c r="I38" s="122"/>
      <c r="J38" s="57" t="s">
        <v>22</v>
      </c>
      <c r="K38" s="114" t="s">
        <v>36</v>
      </c>
      <c r="L38" s="114"/>
      <c r="X38" s="112"/>
      <c r="Y38" s="112"/>
      <c r="Z38" s="112"/>
      <c r="AA38" s="112"/>
    </row>
    <row r="39" spans="1:29" s="48" customFormat="1" ht="25.5" customHeight="1" x14ac:dyDescent="0.25">
      <c r="A39" s="58" t="s">
        <v>37</v>
      </c>
      <c r="B39" s="113" t="s">
        <v>38</v>
      </c>
      <c r="C39" s="113"/>
      <c r="D39" s="113"/>
      <c r="E39" s="113"/>
      <c r="F39" s="113"/>
      <c r="G39" s="113"/>
      <c r="H39" s="113"/>
      <c r="I39" s="60"/>
      <c r="J39" s="61">
        <v>20</v>
      </c>
      <c r="K39" s="114" t="s">
        <v>39</v>
      </c>
      <c r="L39" s="114"/>
      <c r="X39" s="62"/>
      <c r="Y39" s="62"/>
      <c r="Z39" s="62"/>
      <c r="AA39" s="62"/>
      <c r="AC39" s="63"/>
    </row>
    <row r="40" spans="1:29" s="48" customFormat="1" ht="51" customHeight="1" x14ac:dyDescent="0.25">
      <c r="A40" s="64"/>
      <c r="B40" s="59" t="s">
        <v>40</v>
      </c>
      <c r="C40" s="65"/>
      <c r="D40" s="65"/>
      <c r="E40" s="65"/>
      <c r="F40" s="65"/>
      <c r="G40" s="65"/>
      <c r="H40" s="65"/>
      <c r="I40" s="60"/>
      <c r="J40" s="61">
        <v>15</v>
      </c>
      <c r="K40" s="114" t="s">
        <v>41</v>
      </c>
      <c r="L40" s="114"/>
      <c r="AC40" s="63"/>
    </row>
    <row r="41" spans="1:29" ht="63.75" customHeight="1" x14ac:dyDescent="0.25">
      <c r="A41" s="64"/>
      <c r="B41" s="59" t="s">
        <v>42</v>
      </c>
      <c r="C41" s="66"/>
      <c r="D41" s="66"/>
      <c r="E41" s="66"/>
      <c r="F41" s="66"/>
      <c r="G41" s="66"/>
      <c r="H41" s="66"/>
      <c r="I41" s="67"/>
      <c r="J41" s="61">
        <v>10</v>
      </c>
      <c r="K41" s="114" t="s">
        <v>43</v>
      </c>
      <c r="L41" s="114"/>
      <c r="AC41" s="68"/>
    </row>
    <row r="42" spans="1:29" ht="38.25" customHeight="1" x14ac:dyDescent="0.25">
      <c r="A42" s="69"/>
      <c r="B42" s="70" t="s">
        <v>44</v>
      </c>
      <c r="C42" s="71"/>
      <c r="D42" s="71"/>
      <c r="E42" s="71"/>
      <c r="F42" s="71"/>
      <c r="G42" s="71"/>
      <c r="H42" s="71"/>
      <c r="I42" s="72"/>
      <c r="J42" s="73">
        <v>5</v>
      </c>
      <c r="K42" s="114" t="s">
        <v>45</v>
      </c>
      <c r="L42" s="114"/>
      <c r="AC42" s="68"/>
    </row>
    <row r="43" spans="1:29" ht="41.25" customHeight="1" x14ac:dyDescent="0.25">
      <c r="A43" s="74" t="s">
        <v>46</v>
      </c>
      <c r="B43" s="121" t="s">
        <v>47</v>
      </c>
      <c r="C43" s="121"/>
      <c r="D43" s="121"/>
      <c r="E43" s="121"/>
      <c r="F43" s="121"/>
      <c r="G43" s="121"/>
      <c r="H43" s="121"/>
      <c r="I43" s="121"/>
      <c r="J43" s="61">
        <v>10</v>
      </c>
      <c r="K43" s="114" t="s">
        <v>48</v>
      </c>
      <c r="L43" s="114"/>
      <c r="AC43" s="68"/>
    </row>
    <row r="44" spans="1:29" ht="26.25" customHeight="1" x14ac:dyDescent="0.25">
      <c r="A44" s="74" t="s">
        <v>49</v>
      </c>
      <c r="B44" s="121" t="s">
        <v>50</v>
      </c>
      <c r="C44" s="121"/>
      <c r="D44" s="121"/>
      <c r="E44" s="121"/>
      <c r="F44" s="121"/>
      <c r="G44" s="121"/>
      <c r="H44" s="121"/>
      <c r="I44" s="121"/>
      <c r="J44" s="61">
        <v>5</v>
      </c>
      <c r="K44" s="114" t="s">
        <v>51</v>
      </c>
      <c r="L44" s="114"/>
      <c r="AC44" s="68"/>
    </row>
    <row r="45" spans="1:29" ht="12.75" customHeight="1" x14ac:dyDescent="0.25">
      <c r="A45" s="75" t="s">
        <v>52</v>
      </c>
      <c r="B45" s="76" t="s">
        <v>53</v>
      </c>
      <c r="C45" s="77"/>
      <c r="D45" s="77"/>
      <c r="E45" s="77"/>
      <c r="F45" s="77"/>
      <c r="G45" s="77"/>
      <c r="H45" s="77"/>
      <c r="I45" s="78"/>
      <c r="J45" s="79">
        <v>5</v>
      </c>
      <c r="K45" s="114" t="s">
        <v>54</v>
      </c>
      <c r="L45" s="114"/>
      <c r="AC45" s="68"/>
    </row>
    <row r="47" spans="1:29" ht="12.75" customHeight="1" x14ac:dyDescent="0.25">
      <c r="A47" s="80" t="s">
        <v>55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</row>
    <row r="48" spans="1:29" ht="18.75" customHeight="1" x14ac:dyDescent="0.25">
      <c r="A48" s="81">
        <v>1</v>
      </c>
      <c r="B48" s="125" t="s">
        <v>56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</row>
    <row r="49" spans="1:25" ht="70.5" customHeight="1" x14ac:dyDescent="0.25">
      <c r="A49" s="81">
        <v>2</v>
      </c>
      <c r="B49" s="125" t="s">
        <v>57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</row>
    <row r="50" spans="1:25" ht="31.5" customHeight="1" x14ac:dyDescent="0.25">
      <c r="A50" s="81">
        <v>3</v>
      </c>
      <c r="B50" s="125" t="s">
        <v>58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</row>
    <row r="51" spans="1:25" x14ac:dyDescent="0.25">
      <c r="A51" s="48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48"/>
    </row>
    <row r="52" spans="1:25" x14ac:dyDescent="0.25">
      <c r="A52" s="48"/>
      <c r="M52" s="48"/>
    </row>
    <row r="53" spans="1:25" x14ac:dyDescent="0.25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</row>
    <row r="54" spans="1:25" x14ac:dyDescent="0.25"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</row>
    <row r="55" spans="1:25" x14ac:dyDescent="0.25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</row>
  </sheetData>
  <sheetProtection password="DC36" sheet="1" objects="1" scenarios="1"/>
  <mergeCells count="39">
    <mergeCell ref="B53:L53"/>
    <mergeCell ref="B54:L54"/>
    <mergeCell ref="B55:L55"/>
    <mergeCell ref="K45:L45"/>
    <mergeCell ref="B47:L47"/>
    <mergeCell ref="B48:L48"/>
    <mergeCell ref="B49:L49"/>
    <mergeCell ref="B50:L50"/>
    <mergeCell ref="B51:L51"/>
    <mergeCell ref="B44:I44"/>
    <mergeCell ref="K44:L44"/>
    <mergeCell ref="B38:I38"/>
    <mergeCell ref="K38:L38"/>
    <mergeCell ref="X38:Y38"/>
    <mergeCell ref="K40:L40"/>
    <mergeCell ref="K41:L41"/>
    <mergeCell ref="K42:L42"/>
    <mergeCell ref="B43:I43"/>
    <mergeCell ref="K43:L43"/>
    <mergeCell ref="Z38:AA38"/>
    <mergeCell ref="B39:H39"/>
    <mergeCell ref="K39:L39"/>
    <mergeCell ref="A5:D5"/>
    <mergeCell ref="E5:M5"/>
    <mergeCell ref="A6:A7"/>
    <mergeCell ref="B6:B7"/>
    <mergeCell ref="C6:C7"/>
    <mergeCell ref="D6:D7"/>
    <mergeCell ref="E6:E7"/>
    <mergeCell ref="F6:F7"/>
    <mergeCell ref="G6:G7"/>
    <mergeCell ref="H6:I6"/>
    <mergeCell ref="C4:D4"/>
    <mergeCell ref="I4:M4"/>
    <mergeCell ref="A1:M1"/>
    <mergeCell ref="C2:D2"/>
    <mergeCell ref="I2:M2"/>
    <mergeCell ref="C3:D3"/>
    <mergeCell ref="I3:M3"/>
  </mergeCells>
  <dataValidations count="8">
    <dataValidation type="list" allowBlank="1" showErrorMessage="1" sqref="B10:B32">
      <formula1>"orná,TTP,zahrada,sad,ZPF"</formula1>
      <formula2>0</formula2>
    </dataValidation>
    <dataValidation type="list" allowBlank="1" showInputMessage="1" showErrorMessage="1" promptTitle="zde  lze klikem šipku vybrat" prompt="druh pozemku:_x000a_orná_x000a_TTP_x000a_zahrada_x000a_sad_x000a_ZPF" sqref="B9">
      <formula1>"orná,TTP,zahrada,sad,ZPF"</formula1>
      <formula2>0</formula2>
    </dataValidation>
    <dataValidation allowBlank="1" showInputMessage="1" showErrorMessage="1" promptTitle="zde zadat číslo parcely" prompt="která je odnímána z půdního fondu_x000a_ve formátu např. _x000a_KN 135/12_x000a_PK 705_x000a_PK 202 d1_x000a_GP 154" sqref="A9">
      <formula1>0</formula1>
      <formula2>0</formula2>
    </dataValidation>
    <dataValidation allowBlank="1" showInputMessage="1" showErrorMessage="1" promptTitle="zadat výměru v m2" prompt="plochy celeho nebo části poozemku, která má být odejmuta z půdního fondu" sqref="C9">
      <formula1>0</formula1>
      <formula2>0</formula2>
    </dataValidation>
    <dataValidation type="list" allowBlank="1" showInputMessage="1" showErrorMessage="1" promptTitle="zadat 5-ti mistné číslo BPEJ" prompt="z rozevíracího seznamu, nebo ručně" sqref="D9:D18">
      <formula1>BPEJKČ</formula1>
      <formula2>0</formula2>
    </dataValidation>
    <dataValidation type="list" allowBlank="1" showErrorMessage="1" sqref="D19:D32">
      <formula1>BPEJKČ</formula1>
      <formula2>0</formula2>
    </dataValidation>
    <dataValidation type="list" allowBlank="1" showInputMessage="1" showErrorMessage="1" promptTitle="Vyplňují se pouze" prompt="modře označené buňky pomocí rozevíracího seznamu._x000a_Klikem na šipku u buňky vybrat katastrální území._x000a_Výpočty se doplní automaticky po zadání kódu BPEJ" sqref="I2:M3 C3:D3">
      <formula1>KUPLZENSKY</formula1>
      <formula2>0</formula2>
    </dataValidation>
    <dataValidation type="list" allowBlank="1" showErrorMessage="1" sqref="H9:H32">
      <formula1>charfakt15</formula1>
      <formula2>0</formula2>
    </dataValidation>
  </dataValidations>
  <pageMargins left="0.39370078740157483" right="0.39370078740157483" top="0.39370078740157483" bottom="0.39370078740157483" header="0" footer="0"/>
  <pageSetup paperSize="9" scale="44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L19"/>
  <sheetViews>
    <sheetView workbookViewId="0"/>
  </sheetViews>
  <sheetFormatPr defaultRowHeight="13.2" x14ac:dyDescent="0.25"/>
  <cols>
    <col min="1" max="1" width="36.33203125" customWidth="1"/>
    <col min="2" max="2" width="8" customWidth="1"/>
    <col min="3" max="3" width="42.44140625" customWidth="1"/>
  </cols>
  <sheetData>
    <row r="1" spans="1:12" ht="15.6" x14ac:dyDescent="0.25">
      <c r="A1" s="83" t="s">
        <v>59</v>
      </c>
      <c r="B1" s="84">
        <v>15</v>
      </c>
      <c r="C1" s="85" t="s">
        <v>60</v>
      </c>
    </row>
    <row r="2" spans="1:12" ht="15.6" x14ac:dyDescent="0.25">
      <c r="A2" s="83" t="s">
        <v>61</v>
      </c>
      <c r="B2" s="84">
        <v>10</v>
      </c>
      <c r="C2" s="85" t="s">
        <v>62</v>
      </c>
      <c r="D2" s="86"/>
      <c r="E2" s="86"/>
    </row>
    <row r="3" spans="1:12" ht="15.6" x14ac:dyDescent="0.25">
      <c r="A3" s="83" t="s">
        <v>63</v>
      </c>
      <c r="B3" s="84">
        <v>5</v>
      </c>
      <c r="C3" s="85" t="s">
        <v>64</v>
      </c>
      <c r="D3" s="86"/>
      <c r="E3" s="86"/>
    </row>
    <row r="4" spans="1:12" ht="15.6" x14ac:dyDescent="0.25">
      <c r="A4" s="83" t="s">
        <v>54</v>
      </c>
      <c r="B4" s="84">
        <v>5</v>
      </c>
      <c r="C4" s="85" t="s">
        <v>53</v>
      </c>
      <c r="D4" s="86"/>
      <c r="E4" s="86"/>
    </row>
    <row r="5" spans="1:12" ht="15.6" x14ac:dyDescent="0.25">
      <c r="A5" s="83" t="s">
        <v>65</v>
      </c>
      <c r="B5" s="84">
        <v>10</v>
      </c>
      <c r="C5" s="85" t="s">
        <v>66</v>
      </c>
      <c r="D5" s="86"/>
      <c r="E5" s="86"/>
    </row>
    <row r="6" spans="1:12" ht="15" x14ac:dyDescent="0.25">
      <c r="A6" s="85" t="s">
        <v>27</v>
      </c>
      <c r="B6" s="87" t="s">
        <v>67</v>
      </c>
      <c r="C6" s="85" t="s">
        <v>27</v>
      </c>
      <c r="D6" s="86"/>
      <c r="E6" s="86"/>
    </row>
    <row r="7" spans="1:12" ht="15.6" x14ac:dyDescent="0.3">
      <c r="A7" s="88" t="s">
        <v>68</v>
      </c>
      <c r="B7" s="89">
        <v>15</v>
      </c>
      <c r="C7" s="90" t="s">
        <v>69</v>
      </c>
      <c r="D7" s="86"/>
      <c r="E7" s="86"/>
    </row>
    <row r="8" spans="1:12" ht="15.6" x14ac:dyDescent="0.25">
      <c r="A8" s="88" t="s">
        <v>70</v>
      </c>
      <c r="B8" s="89">
        <v>10</v>
      </c>
      <c r="C8" s="85" t="s">
        <v>71</v>
      </c>
      <c r="D8" s="86"/>
      <c r="E8" s="86"/>
    </row>
    <row r="9" spans="1:12" ht="15.6" x14ac:dyDescent="0.25">
      <c r="A9" s="88" t="s">
        <v>72</v>
      </c>
      <c r="B9" s="89">
        <v>20</v>
      </c>
      <c r="C9" s="85" t="s">
        <v>73</v>
      </c>
      <c r="D9" s="86"/>
      <c r="E9" s="86"/>
    </row>
    <row r="10" spans="1:12" ht="15.6" x14ac:dyDescent="0.25">
      <c r="A10" s="88" t="s">
        <v>74</v>
      </c>
      <c r="B10" s="89">
        <v>20</v>
      </c>
      <c r="C10" s="85" t="s">
        <v>75</v>
      </c>
      <c r="D10" s="86"/>
      <c r="E10" s="86"/>
      <c r="L10" s="48"/>
    </row>
    <row r="11" spans="1:12" ht="15.6" x14ac:dyDescent="0.25">
      <c r="A11" s="88" t="s">
        <v>76</v>
      </c>
      <c r="B11" s="89">
        <v>5</v>
      </c>
      <c r="C11" s="91" t="s">
        <v>77</v>
      </c>
      <c r="D11" s="86"/>
      <c r="E11" s="86"/>
    </row>
    <row r="12" spans="1:12" ht="15.6" x14ac:dyDescent="0.25">
      <c r="A12" s="88" t="s">
        <v>78</v>
      </c>
      <c r="B12" s="89">
        <v>10</v>
      </c>
      <c r="C12" s="91" t="s">
        <v>79</v>
      </c>
    </row>
    <row r="13" spans="1:12" ht="15.6" x14ac:dyDescent="0.25">
      <c r="A13" s="88" t="s">
        <v>80</v>
      </c>
      <c r="B13" s="89">
        <v>10</v>
      </c>
      <c r="C13" s="91" t="s">
        <v>81</v>
      </c>
    </row>
    <row r="14" spans="1:12" ht="15.6" x14ac:dyDescent="0.25">
      <c r="A14" s="88" t="s">
        <v>82</v>
      </c>
      <c r="B14" s="89">
        <v>10</v>
      </c>
      <c r="C14" s="91" t="s">
        <v>83</v>
      </c>
    </row>
    <row r="15" spans="1:12" ht="15.6" x14ac:dyDescent="0.25">
      <c r="A15" s="88" t="s">
        <v>84</v>
      </c>
      <c r="B15" s="89">
        <v>15</v>
      </c>
      <c r="C15" s="91" t="s">
        <v>85</v>
      </c>
    </row>
    <row r="16" spans="1:12" ht="15" x14ac:dyDescent="0.25">
      <c r="A16" s="91" t="s">
        <v>86</v>
      </c>
      <c r="B16" s="87">
        <v>15</v>
      </c>
      <c r="C16" s="91" t="s">
        <v>87</v>
      </c>
    </row>
    <row r="17" spans="1:3" ht="15" x14ac:dyDescent="0.25">
      <c r="A17" s="91" t="s">
        <v>51</v>
      </c>
      <c r="B17" s="87">
        <v>5</v>
      </c>
      <c r="C17" s="91" t="s">
        <v>50</v>
      </c>
    </row>
    <row r="18" spans="1:3" ht="15" x14ac:dyDescent="0.25">
      <c r="A18" s="91" t="s">
        <v>88</v>
      </c>
      <c r="B18" s="87">
        <v>10</v>
      </c>
      <c r="C18" s="91" t="s">
        <v>89</v>
      </c>
    </row>
    <row r="19" spans="1:3" ht="15" x14ac:dyDescent="0.25">
      <c r="A19" s="91" t="s">
        <v>90</v>
      </c>
      <c r="B19" s="87">
        <v>5</v>
      </c>
      <c r="C19" s="91" t="s">
        <v>91</v>
      </c>
    </row>
  </sheetData>
  <sheetProtection sheet="1" objects="1" scenario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Q2199"/>
  <sheetViews>
    <sheetView workbookViewId="0"/>
  </sheetViews>
  <sheetFormatPr defaultRowHeight="13.2" x14ac:dyDescent="0.25"/>
  <cols>
    <col min="1" max="1" width="11" style="92" customWidth="1"/>
    <col min="2" max="2" width="9.109375" style="93"/>
    <col min="4" max="4" width="9.109375" style="92"/>
    <col min="7" max="7" width="11.33203125" style="94" customWidth="1"/>
  </cols>
  <sheetData>
    <row r="1" spans="1:17" ht="15.6" x14ac:dyDescent="0.3">
      <c r="A1" s="92">
        <v>100</v>
      </c>
      <c r="B1" s="93">
        <v>16.77</v>
      </c>
      <c r="D1" s="92">
        <v>100</v>
      </c>
      <c r="E1" s="95" t="s">
        <v>92</v>
      </c>
      <c r="F1" s="94" t="str">
        <f>IF(E1="I.","9",IF(E1="II.","6",IF(E1="III.","4",IF(E1="IV.","3",IF(E1="V.","3")))))</f>
        <v>9</v>
      </c>
      <c r="L1" s="96">
        <v>100</v>
      </c>
      <c r="M1" s="97">
        <v>14.62</v>
      </c>
      <c r="P1" s="98">
        <v>100</v>
      </c>
      <c r="Q1" s="99">
        <v>16.77</v>
      </c>
    </row>
    <row r="2" spans="1:17" ht="15.6" x14ac:dyDescent="0.3">
      <c r="A2" s="92">
        <v>110</v>
      </c>
      <c r="B2" s="93">
        <v>14.94</v>
      </c>
      <c r="D2" s="92">
        <v>110</v>
      </c>
      <c r="E2" s="95" t="s">
        <v>93</v>
      </c>
      <c r="F2" s="94" t="str">
        <f t="shared" ref="F2:F65" si="0">IF(E2="I.","9",IF(E2="II.","6",IF(E2="III.","4",IF(E2="IV.","3",IF(E2="V.","3")))))</f>
        <v>6</v>
      </c>
      <c r="L2" s="96">
        <v>110</v>
      </c>
      <c r="M2" s="97">
        <v>13.02</v>
      </c>
      <c r="P2" s="98">
        <v>110</v>
      </c>
      <c r="Q2" s="99">
        <v>14.94</v>
      </c>
    </row>
    <row r="3" spans="1:17" ht="15.6" x14ac:dyDescent="0.3">
      <c r="A3" s="92">
        <v>112</v>
      </c>
      <c r="B3" s="93">
        <v>12.88</v>
      </c>
      <c r="D3" s="92">
        <v>112</v>
      </c>
      <c r="E3" s="95" t="s">
        <v>93</v>
      </c>
      <c r="F3" s="94" t="str">
        <f t="shared" si="0"/>
        <v>6</v>
      </c>
      <c r="L3" s="96">
        <v>112</v>
      </c>
      <c r="M3" s="97">
        <v>11.23</v>
      </c>
      <c r="P3" s="98">
        <v>112</v>
      </c>
      <c r="Q3" s="99">
        <v>12.88</v>
      </c>
    </row>
    <row r="4" spans="1:17" ht="15.6" x14ac:dyDescent="0.3">
      <c r="A4" s="92">
        <v>300</v>
      </c>
      <c r="B4" s="93">
        <v>18.100000000000001</v>
      </c>
      <c r="D4" s="92">
        <v>300</v>
      </c>
      <c r="E4" s="95" t="s">
        <v>92</v>
      </c>
      <c r="F4" s="94" t="str">
        <f t="shared" si="0"/>
        <v>9</v>
      </c>
      <c r="L4" s="96">
        <v>300</v>
      </c>
      <c r="M4" s="97">
        <v>15.78</v>
      </c>
      <c r="P4" s="98">
        <v>300</v>
      </c>
      <c r="Q4" s="99">
        <v>18.100000000000001</v>
      </c>
    </row>
    <row r="5" spans="1:17" ht="15.6" x14ac:dyDescent="0.3">
      <c r="A5" s="92">
        <v>401</v>
      </c>
      <c r="B5" s="93">
        <v>7.32</v>
      </c>
      <c r="D5" s="92">
        <v>401</v>
      </c>
      <c r="E5" s="95" t="s">
        <v>94</v>
      </c>
      <c r="F5" s="94" t="str">
        <f t="shared" si="0"/>
        <v>3</v>
      </c>
      <c r="L5" s="96">
        <v>401</v>
      </c>
      <c r="M5" s="97">
        <v>6.38</v>
      </c>
      <c r="P5" s="98">
        <v>401</v>
      </c>
      <c r="Q5" s="99">
        <v>7.32</v>
      </c>
    </row>
    <row r="6" spans="1:17" ht="15.6" x14ac:dyDescent="0.3">
      <c r="A6" s="92">
        <v>411</v>
      </c>
      <c r="B6" s="93">
        <v>6.44</v>
      </c>
      <c r="D6" s="92">
        <v>411</v>
      </c>
      <c r="E6" s="95" t="s">
        <v>94</v>
      </c>
      <c r="F6" s="94" t="str">
        <f t="shared" si="0"/>
        <v>3</v>
      </c>
      <c r="L6" s="96">
        <v>411</v>
      </c>
      <c r="M6" s="97">
        <v>5.61</v>
      </c>
      <c r="P6" s="98">
        <v>411</v>
      </c>
      <c r="Q6" s="99">
        <v>6.44</v>
      </c>
    </row>
    <row r="7" spans="1:17" ht="15.6" x14ac:dyDescent="0.3">
      <c r="A7" s="92">
        <v>501</v>
      </c>
      <c r="B7" s="93">
        <v>9.18</v>
      </c>
      <c r="D7" s="92">
        <v>501</v>
      </c>
      <c r="E7" s="95" t="s">
        <v>93</v>
      </c>
      <c r="F7" s="94" t="str">
        <f t="shared" si="0"/>
        <v>6</v>
      </c>
      <c r="L7" s="96">
        <v>501</v>
      </c>
      <c r="M7" s="97">
        <v>8</v>
      </c>
      <c r="P7" s="98">
        <v>501</v>
      </c>
      <c r="Q7" s="99">
        <v>9.18</v>
      </c>
    </row>
    <row r="8" spans="1:17" ht="15.6" x14ac:dyDescent="0.3">
      <c r="A8" s="92">
        <v>511</v>
      </c>
      <c r="B8" s="93">
        <v>7.5</v>
      </c>
      <c r="D8" s="92">
        <v>511</v>
      </c>
      <c r="E8" s="95" t="s">
        <v>95</v>
      </c>
      <c r="F8" s="94" t="str">
        <f t="shared" si="0"/>
        <v>4</v>
      </c>
      <c r="L8" s="96">
        <v>511</v>
      </c>
      <c r="M8" s="97">
        <v>6.54</v>
      </c>
      <c r="P8" s="98">
        <v>511</v>
      </c>
      <c r="Q8" s="99">
        <v>7.5</v>
      </c>
    </row>
    <row r="9" spans="1:17" ht="15.6" x14ac:dyDescent="0.3">
      <c r="A9" s="92">
        <v>600</v>
      </c>
      <c r="B9" s="93">
        <v>12.79</v>
      </c>
      <c r="D9" s="92">
        <v>600</v>
      </c>
      <c r="E9" s="95" t="s">
        <v>93</v>
      </c>
      <c r="F9" s="94" t="str">
        <f t="shared" si="0"/>
        <v>6</v>
      </c>
      <c r="L9" s="96">
        <v>600</v>
      </c>
      <c r="M9" s="97">
        <v>11.15</v>
      </c>
      <c r="P9" s="98">
        <v>600</v>
      </c>
      <c r="Q9" s="99">
        <v>12.79</v>
      </c>
    </row>
    <row r="10" spans="1:17" ht="15.6" x14ac:dyDescent="0.3">
      <c r="A10" s="92">
        <v>602</v>
      </c>
      <c r="B10" s="93">
        <v>11.38</v>
      </c>
      <c r="D10" s="92">
        <v>602</v>
      </c>
      <c r="E10" s="95" t="s">
        <v>95</v>
      </c>
      <c r="F10" s="94" t="str">
        <f t="shared" si="0"/>
        <v>4</v>
      </c>
      <c r="L10" s="96">
        <v>602</v>
      </c>
      <c r="M10" s="97">
        <v>9.92</v>
      </c>
      <c r="P10" s="98">
        <v>602</v>
      </c>
      <c r="Q10" s="99">
        <v>11.38</v>
      </c>
    </row>
    <row r="11" spans="1:17" ht="15.6" x14ac:dyDescent="0.3">
      <c r="A11" s="92">
        <v>610</v>
      </c>
      <c r="B11" s="93">
        <v>11.73</v>
      </c>
      <c r="D11" s="92">
        <v>610</v>
      </c>
      <c r="E11" s="95" t="s">
        <v>93</v>
      </c>
      <c r="F11" s="94" t="str">
        <f t="shared" si="0"/>
        <v>6</v>
      </c>
      <c r="L11" s="96">
        <v>610</v>
      </c>
      <c r="M11" s="97">
        <v>10.23</v>
      </c>
      <c r="P11" s="98">
        <v>610</v>
      </c>
      <c r="Q11" s="99">
        <v>11.73</v>
      </c>
    </row>
    <row r="12" spans="1:17" ht="15.6" x14ac:dyDescent="0.3">
      <c r="A12" s="92">
        <v>612</v>
      </c>
      <c r="B12" s="93">
        <v>9.68</v>
      </c>
      <c r="D12" s="92">
        <v>612</v>
      </c>
      <c r="E12" s="95" t="s">
        <v>95</v>
      </c>
      <c r="F12" s="94" t="str">
        <f t="shared" si="0"/>
        <v>4</v>
      </c>
      <c r="L12" s="96">
        <v>612</v>
      </c>
      <c r="M12" s="97">
        <v>8.44</v>
      </c>
      <c r="P12" s="98">
        <v>612</v>
      </c>
      <c r="Q12" s="99">
        <v>9.68</v>
      </c>
    </row>
    <row r="13" spans="1:17" ht="15.6" x14ac:dyDescent="0.3">
      <c r="A13" s="92">
        <v>640</v>
      </c>
      <c r="B13" s="93">
        <v>8.9</v>
      </c>
      <c r="D13" s="92">
        <v>640</v>
      </c>
      <c r="E13" s="95" t="s">
        <v>94</v>
      </c>
      <c r="F13" s="94" t="str">
        <f t="shared" si="0"/>
        <v>3</v>
      </c>
      <c r="L13" s="96">
        <v>640</v>
      </c>
      <c r="M13" s="97">
        <v>7.76</v>
      </c>
      <c r="P13" s="98">
        <v>640</v>
      </c>
      <c r="Q13" s="99">
        <v>8.9</v>
      </c>
    </row>
    <row r="14" spans="1:17" ht="15.6" x14ac:dyDescent="0.3">
      <c r="A14" s="92">
        <v>650</v>
      </c>
      <c r="B14" s="93">
        <v>9.83</v>
      </c>
      <c r="D14" s="92">
        <v>650</v>
      </c>
      <c r="E14" s="95" t="s">
        <v>94</v>
      </c>
      <c r="F14" s="94" t="str">
        <f t="shared" si="0"/>
        <v>3</v>
      </c>
      <c r="L14" s="96">
        <v>650</v>
      </c>
      <c r="M14" s="97">
        <v>8.57</v>
      </c>
      <c r="P14" s="98">
        <v>650</v>
      </c>
      <c r="Q14" s="99">
        <v>9.83</v>
      </c>
    </row>
    <row r="15" spans="1:17" ht="15.6" x14ac:dyDescent="0.3">
      <c r="A15" s="92">
        <v>700</v>
      </c>
      <c r="B15" s="93">
        <v>14.1</v>
      </c>
      <c r="D15" s="92">
        <v>700</v>
      </c>
      <c r="E15" s="95" t="s">
        <v>95</v>
      </c>
      <c r="F15" s="94" t="str">
        <f t="shared" si="0"/>
        <v>4</v>
      </c>
      <c r="L15" s="96">
        <v>700</v>
      </c>
      <c r="M15" s="97">
        <v>12.29</v>
      </c>
      <c r="P15" s="98">
        <v>700</v>
      </c>
      <c r="Q15" s="99">
        <v>14.1</v>
      </c>
    </row>
    <row r="16" spans="1:17" ht="15.6" x14ac:dyDescent="0.3">
      <c r="A16" s="92">
        <v>710</v>
      </c>
      <c r="B16" s="93">
        <v>12.55</v>
      </c>
      <c r="D16" s="92">
        <v>710</v>
      </c>
      <c r="E16" s="95" t="s">
        <v>95</v>
      </c>
      <c r="F16" s="94" t="str">
        <f t="shared" si="0"/>
        <v>4</v>
      </c>
      <c r="L16" s="96">
        <v>710</v>
      </c>
      <c r="M16" s="97">
        <v>10.94</v>
      </c>
      <c r="P16" s="98">
        <v>710</v>
      </c>
      <c r="Q16" s="99">
        <v>12.55</v>
      </c>
    </row>
    <row r="17" spans="1:17" ht="15.6" x14ac:dyDescent="0.3">
      <c r="A17" s="92">
        <v>740</v>
      </c>
      <c r="B17" s="93">
        <v>9.4600000000000009</v>
      </c>
      <c r="D17" s="92">
        <v>740</v>
      </c>
      <c r="E17" s="95" t="s">
        <v>94</v>
      </c>
      <c r="F17" s="94" t="str">
        <f t="shared" si="0"/>
        <v>3</v>
      </c>
      <c r="L17" s="96">
        <v>740</v>
      </c>
      <c r="M17" s="97">
        <v>8.25</v>
      </c>
      <c r="P17" s="98">
        <v>740</v>
      </c>
      <c r="Q17" s="99">
        <v>9.4600000000000009</v>
      </c>
    </row>
    <row r="18" spans="1:17" ht="15.6" x14ac:dyDescent="0.3">
      <c r="A18" s="92">
        <v>750</v>
      </c>
      <c r="B18" s="93">
        <v>10.37</v>
      </c>
      <c r="D18" s="92">
        <v>750</v>
      </c>
      <c r="E18" s="95" t="s">
        <v>95</v>
      </c>
      <c r="F18" s="94" t="str">
        <f t="shared" si="0"/>
        <v>4</v>
      </c>
      <c r="L18" s="96">
        <v>750</v>
      </c>
      <c r="M18" s="97">
        <v>9.0399999999999991</v>
      </c>
      <c r="P18" s="98">
        <v>750</v>
      </c>
      <c r="Q18" s="99">
        <v>10.37</v>
      </c>
    </row>
    <row r="19" spans="1:17" ht="15.6" x14ac:dyDescent="0.3">
      <c r="A19" s="92">
        <v>800</v>
      </c>
      <c r="B19" s="93">
        <v>13.59</v>
      </c>
      <c r="D19" s="92">
        <v>800</v>
      </c>
      <c r="E19" s="95" t="s">
        <v>93</v>
      </c>
      <c r="F19" s="94" t="str">
        <f t="shared" si="0"/>
        <v>6</v>
      </c>
      <c r="L19" s="96">
        <v>800</v>
      </c>
      <c r="M19" s="97">
        <v>11.85</v>
      </c>
      <c r="P19" s="98">
        <v>800</v>
      </c>
      <c r="Q19" s="99">
        <v>13.59</v>
      </c>
    </row>
    <row r="20" spans="1:17" ht="15.6" x14ac:dyDescent="0.3">
      <c r="A20" s="92">
        <v>810</v>
      </c>
      <c r="B20" s="93">
        <v>11.8</v>
      </c>
      <c r="D20" s="92">
        <v>810</v>
      </c>
      <c r="E20" s="95" t="s">
        <v>93</v>
      </c>
      <c r="F20" s="94" t="str">
        <f t="shared" si="0"/>
        <v>6</v>
      </c>
      <c r="L20" s="96">
        <v>810</v>
      </c>
      <c r="M20" s="97">
        <v>10.29</v>
      </c>
      <c r="P20" s="98">
        <v>810</v>
      </c>
      <c r="Q20" s="99">
        <v>11.8</v>
      </c>
    </row>
    <row r="21" spans="1:17" ht="15.6" x14ac:dyDescent="0.3">
      <c r="A21" s="92">
        <v>840</v>
      </c>
      <c r="B21" s="93">
        <v>8.42</v>
      </c>
      <c r="D21" s="92">
        <v>840</v>
      </c>
      <c r="E21" s="95" t="s">
        <v>94</v>
      </c>
      <c r="F21" s="94" t="str">
        <f t="shared" si="0"/>
        <v>3</v>
      </c>
      <c r="L21" s="96">
        <v>840</v>
      </c>
      <c r="M21" s="97">
        <v>7.34</v>
      </c>
      <c r="P21" s="98">
        <v>840</v>
      </c>
      <c r="Q21" s="99">
        <v>8.42</v>
      </c>
    </row>
    <row r="22" spans="1:17" ht="15.6" x14ac:dyDescent="0.3">
      <c r="A22" s="92">
        <v>850</v>
      </c>
      <c r="B22" s="93">
        <v>10.08</v>
      </c>
      <c r="D22" s="92">
        <v>850</v>
      </c>
      <c r="E22" s="95" t="s">
        <v>95</v>
      </c>
      <c r="F22" s="94" t="str">
        <f t="shared" si="0"/>
        <v>4</v>
      </c>
      <c r="L22" s="96">
        <v>850</v>
      </c>
      <c r="M22" s="97">
        <v>8.7899999999999991</v>
      </c>
      <c r="P22" s="98">
        <v>850</v>
      </c>
      <c r="Q22" s="99">
        <v>10.08</v>
      </c>
    </row>
    <row r="23" spans="1:17" ht="15.6" x14ac:dyDescent="0.3">
      <c r="A23" s="92">
        <v>1811</v>
      </c>
      <c r="B23" s="93">
        <v>8.61</v>
      </c>
      <c r="D23" s="92">
        <v>1811</v>
      </c>
      <c r="E23" s="95" t="s">
        <v>94</v>
      </c>
      <c r="F23" s="94" t="str">
        <f t="shared" si="0"/>
        <v>3</v>
      </c>
      <c r="L23" s="96">
        <v>1811</v>
      </c>
      <c r="M23" s="97">
        <v>7.51</v>
      </c>
      <c r="P23" s="98">
        <v>1811</v>
      </c>
      <c r="Q23" s="99">
        <v>8.61</v>
      </c>
    </row>
    <row r="24" spans="1:17" ht="15.6" x14ac:dyDescent="0.3">
      <c r="A24" s="92">
        <v>1901</v>
      </c>
      <c r="B24" s="93">
        <v>10.92</v>
      </c>
      <c r="D24" s="92">
        <v>1901</v>
      </c>
      <c r="E24" s="95" t="s">
        <v>95</v>
      </c>
      <c r="F24" s="94" t="str">
        <f t="shared" si="0"/>
        <v>4</v>
      </c>
      <c r="L24" s="96">
        <v>1901</v>
      </c>
      <c r="M24" s="97">
        <v>9.52</v>
      </c>
      <c r="P24" s="98">
        <v>1901</v>
      </c>
      <c r="Q24" s="99">
        <v>10.92</v>
      </c>
    </row>
    <row r="25" spans="1:17" ht="15.6" x14ac:dyDescent="0.3">
      <c r="A25" s="92">
        <v>1904</v>
      </c>
      <c r="B25" s="93">
        <v>7.4</v>
      </c>
      <c r="D25" s="92">
        <v>1904</v>
      </c>
      <c r="E25" s="95" t="s">
        <v>94</v>
      </c>
      <c r="F25" s="94" t="str">
        <f t="shared" si="0"/>
        <v>3</v>
      </c>
      <c r="L25" s="96">
        <v>1904</v>
      </c>
      <c r="M25" s="97">
        <v>6.45</v>
      </c>
      <c r="P25" s="98">
        <v>1904</v>
      </c>
      <c r="Q25" s="99">
        <v>7.4</v>
      </c>
    </row>
    <row r="26" spans="1:17" ht="15.6" x14ac:dyDescent="0.3">
      <c r="A26" s="92">
        <v>1911</v>
      </c>
      <c r="B26" s="93">
        <v>9.9499999999999993</v>
      </c>
      <c r="D26" s="92">
        <v>1911</v>
      </c>
      <c r="E26" s="95" t="s">
        <v>94</v>
      </c>
      <c r="F26" s="94" t="str">
        <f t="shared" si="0"/>
        <v>3</v>
      </c>
      <c r="L26" s="96">
        <v>1911</v>
      </c>
      <c r="M26" s="97">
        <v>8.67</v>
      </c>
      <c r="P26" s="98">
        <v>1911</v>
      </c>
      <c r="Q26" s="99">
        <v>9.9499999999999993</v>
      </c>
    </row>
    <row r="27" spans="1:17" ht="15.6" x14ac:dyDescent="0.3">
      <c r="A27" s="92">
        <v>1914</v>
      </c>
      <c r="B27" s="93">
        <v>6.5</v>
      </c>
      <c r="D27" s="92">
        <v>1914</v>
      </c>
      <c r="E27" s="95" t="s">
        <v>94</v>
      </c>
      <c r="F27" s="94" t="str">
        <f t="shared" si="0"/>
        <v>3</v>
      </c>
      <c r="L27" s="96">
        <v>1914</v>
      </c>
      <c r="M27" s="97">
        <v>5.67</v>
      </c>
      <c r="P27" s="98">
        <v>1914</v>
      </c>
      <c r="Q27" s="99">
        <v>6.5</v>
      </c>
    </row>
    <row r="28" spans="1:17" ht="15.6" x14ac:dyDescent="0.3">
      <c r="A28" s="92">
        <v>1941</v>
      </c>
      <c r="B28" s="93">
        <v>6.96</v>
      </c>
      <c r="D28" s="92">
        <v>1941</v>
      </c>
      <c r="E28" s="95" t="s">
        <v>94</v>
      </c>
      <c r="F28" s="94" t="str">
        <f t="shared" si="0"/>
        <v>3</v>
      </c>
      <c r="L28" s="96">
        <v>1941</v>
      </c>
      <c r="M28" s="97">
        <v>6.07</v>
      </c>
      <c r="P28" s="98">
        <v>1941</v>
      </c>
      <c r="Q28" s="99">
        <v>6.96</v>
      </c>
    </row>
    <row r="29" spans="1:17" ht="15.6" x14ac:dyDescent="0.3">
      <c r="A29" s="92">
        <v>1944</v>
      </c>
      <c r="B29" s="93">
        <v>3.99</v>
      </c>
      <c r="D29" s="92">
        <v>1944</v>
      </c>
      <c r="E29" s="95" t="s">
        <v>94</v>
      </c>
      <c r="F29" s="94" t="str">
        <f t="shared" si="0"/>
        <v>3</v>
      </c>
      <c r="L29" s="96">
        <v>1944</v>
      </c>
      <c r="M29" s="97">
        <v>3.48</v>
      </c>
      <c r="P29" s="98">
        <v>1944</v>
      </c>
      <c r="Q29" s="99">
        <v>3.99</v>
      </c>
    </row>
    <row r="30" spans="1:17" ht="15.6" x14ac:dyDescent="0.3">
      <c r="A30" s="92">
        <v>1951</v>
      </c>
      <c r="B30" s="93">
        <v>8.4700000000000006</v>
      </c>
      <c r="D30" s="92">
        <v>1951</v>
      </c>
      <c r="E30" s="95" t="s">
        <v>94</v>
      </c>
      <c r="F30" s="94" t="str">
        <f t="shared" si="0"/>
        <v>3</v>
      </c>
      <c r="L30" s="96">
        <v>1951</v>
      </c>
      <c r="M30" s="97">
        <v>7.38</v>
      </c>
      <c r="P30" s="98">
        <v>1951</v>
      </c>
      <c r="Q30" s="99">
        <v>8.4700000000000006</v>
      </c>
    </row>
    <row r="31" spans="1:17" ht="15.6" x14ac:dyDescent="0.3">
      <c r="A31" s="92">
        <v>1954</v>
      </c>
      <c r="B31" s="93">
        <v>5.0599999999999996</v>
      </c>
      <c r="D31" s="92">
        <v>1954</v>
      </c>
      <c r="E31" s="95" t="s">
        <v>96</v>
      </c>
      <c r="F31" s="94" t="str">
        <f t="shared" si="0"/>
        <v>3</v>
      </c>
      <c r="L31" s="96">
        <v>1954</v>
      </c>
      <c r="M31" s="97">
        <v>4.41</v>
      </c>
      <c r="P31" s="98">
        <v>1954</v>
      </c>
      <c r="Q31" s="99">
        <v>5.0599999999999996</v>
      </c>
    </row>
    <row r="32" spans="1:17" ht="15.6" x14ac:dyDescent="0.3">
      <c r="A32" s="92">
        <v>2001</v>
      </c>
      <c r="B32" s="93">
        <v>8.17</v>
      </c>
      <c r="D32" s="92">
        <v>2001</v>
      </c>
      <c r="E32" s="95" t="s">
        <v>94</v>
      </c>
      <c r="F32" s="94" t="str">
        <f t="shared" si="0"/>
        <v>3</v>
      </c>
      <c r="L32" s="96">
        <v>2001</v>
      </c>
      <c r="M32" s="97">
        <v>7.12</v>
      </c>
      <c r="P32" s="98">
        <v>2001</v>
      </c>
      <c r="Q32" s="99">
        <v>8.17</v>
      </c>
    </row>
    <row r="33" spans="1:17" ht="15.6" x14ac:dyDescent="0.3">
      <c r="A33" s="92">
        <v>2004</v>
      </c>
      <c r="B33" s="93">
        <v>5.76</v>
      </c>
      <c r="D33" s="92">
        <v>2004</v>
      </c>
      <c r="E33" s="95" t="s">
        <v>94</v>
      </c>
      <c r="F33" s="94" t="str">
        <f t="shared" si="0"/>
        <v>3</v>
      </c>
      <c r="L33" s="96">
        <v>2004</v>
      </c>
      <c r="M33" s="97">
        <v>5.0199999999999996</v>
      </c>
      <c r="P33" s="98">
        <v>2004</v>
      </c>
      <c r="Q33" s="99">
        <v>5.76</v>
      </c>
    </row>
    <row r="34" spans="1:17" ht="15.6" x14ac:dyDescent="0.3">
      <c r="A34" s="92">
        <v>2011</v>
      </c>
      <c r="B34" s="93">
        <v>7.34</v>
      </c>
      <c r="D34" s="92">
        <v>2011</v>
      </c>
      <c r="E34" s="95" t="s">
        <v>94</v>
      </c>
      <c r="F34" s="94" t="str">
        <f t="shared" si="0"/>
        <v>3</v>
      </c>
      <c r="L34" s="96">
        <v>2011</v>
      </c>
      <c r="M34" s="97">
        <v>6.4</v>
      </c>
      <c r="P34" s="98">
        <v>2011</v>
      </c>
      <c r="Q34" s="99">
        <v>7.34</v>
      </c>
    </row>
    <row r="35" spans="1:17" ht="15.6" x14ac:dyDescent="0.3">
      <c r="A35" s="92">
        <v>2014</v>
      </c>
      <c r="B35" s="93">
        <v>4.74</v>
      </c>
      <c r="D35" s="92">
        <v>2014</v>
      </c>
      <c r="E35" s="95" t="s">
        <v>94</v>
      </c>
      <c r="F35" s="94" t="str">
        <f t="shared" si="0"/>
        <v>3</v>
      </c>
      <c r="L35" s="96">
        <v>2014</v>
      </c>
      <c r="M35" s="97">
        <v>4.13</v>
      </c>
      <c r="P35" s="98">
        <v>2014</v>
      </c>
      <c r="Q35" s="99">
        <v>4.74</v>
      </c>
    </row>
    <row r="36" spans="1:17" ht="15.6" x14ac:dyDescent="0.3">
      <c r="A36" s="92">
        <v>2041</v>
      </c>
      <c r="B36" s="93">
        <v>5.47</v>
      </c>
      <c r="D36" s="92">
        <v>2041</v>
      </c>
      <c r="E36" s="95" t="s">
        <v>94</v>
      </c>
      <c r="F36" s="94" t="str">
        <f t="shared" si="0"/>
        <v>3</v>
      </c>
      <c r="L36" s="96">
        <v>2041</v>
      </c>
      <c r="M36" s="97">
        <v>4.7699999999999996</v>
      </c>
      <c r="P36" s="98">
        <v>2041</v>
      </c>
      <c r="Q36" s="99">
        <v>5.47</v>
      </c>
    </row>
    <row r="37" spans="1:17" ht="15.6" x14ac:dyDescent="0.3">
      <c r="A37" s="92">
        <v>2044</v>
      </c>
      <c r="B37" s="93">
        <v>2.86</v>
      </c>
      <c r="D37" s="92">
        <v>2044</v>
      </c>
      <c r="E37" s="95" t="s">
        <v>96</v>
      </c>
      <c r="F37" s="94" t="str">
        <f t="shared" si="0"/>
        <v>3</v>
      </c>
      <c r="L37" s="96">
        <v>2044</v>
      </c>
      <c r="M37" s="97">
        <v>2.4900000000000002</v>
      </c>
      <c r="P37" s="98">
        <v>2044</v>
      </c>
      <c r="Q37" s="99">
        <v>2.86</v>
      </c>
    </row>
    <row r="38" spans="1:17" ht="15.6" x14ac:dyDescent="0.3">
      <c r="A38" s="92">
        <v>2051</v>
      </c>
      <c r="B38" s="93">
        <v>6.26</v>
      </c>
      <c r="D38" s="92">
        <v>2051</v>
      </c>
      <c r="E38" s="95" t="s">
        <v>94</v>
      </c>
      <c r="F38" s="94" t="str">
        <f t="shared" si="0"/>
        <v>3</v>
      </c>
      <c r="L38" s="96">
        <v>2051</v>
      </c>
      <c r="M38" s="97">
        <v>5.46</v>
      </c>
      <c r="P38" s="98">
        <v>2051</v>
      </c>
      <c r="Q38" s="99">
        <v>6.26</v>
      </c>
    </row>
    <row r="39" spans="1:17" ht="15.6" x14ac:dyDescent="0.3">
      <c r="A39" s="92">
        <v>2054</v>
      </c>
      <c r="B39" s="93">
        <v>3.65</v>
      </c>
      <c r="D39" s="92">
        <v>2054</v>
      </c>
      <c r="E39" s="95" t="s">
        <v>96</v>
      </c>
      <c r="F39" s="94" t="str">
        <f t="shared" si="0"/>
        <v>3</v>
      </c>
      <c r="L39" s="96">
        <v>2054</v>
      </c>
      <c r="M39" s="97">
        <v>3.18</v>
      </c>
      <c r="P39" s="98">
        <v>2054</v>
      </c>
      <c r="Q39" s="99">
        <v>3.65</v>
      </c>
    </row>
    <row r="40" spans="1:17" ht="15.6" x14ac:dyDescent="0.3">
      <c r="A40" s="92">
        <v>2110</v>
      </c>
      <c r="B40" s="93">
        <v>5.41</v>
      </c>
      <c r="D40" s="92">
        <v>2110</v>
      </c>
      <c r="E40" s="95" t="s">
        <v>94</v>
      </c>
      <c r="F40" s="94" t="str">
        <f t="shared" si="0"/>
        <v>3</v>
      </c>
      <c r="L40" s="96">
        <v>2110</v>
      </c>
      <c r="M40" s="97">
        <v>4.72</v>
      </c>
      <c r="P40" s="98">
        <v>2110</v>
      </c>
      <c r="Q40" s="99">
        <v>5.41</v>
      </c>
    </row>
    <row r="41" spans="1:17" ht="15.6" x14ac:dyDescent="0.3">
      <c r="A41" s="92">
        <v>2112</v>
      </c>
      <c r="B41" s="93">
        <v>4.7300000000000004</v>
      </c>
      <c r="D41" s="92">
        <v>2112</v>
      </c>
      <c r="E41" s="95" t="s">
        <v>94</v>
      </c>
      <c r="F41" s="94" t="str">
        <f t="shared" si="0"/>
        <v>3</v>
      </c>
      <c r="L41" s="96">
        <v>2112</v>
      </c>
      <c r="M41" s="97">
        <v>4.12</v>
      </c>
      <c r="P41" s="98">
        <v>2112</v>
      </c>
      <c r="Q41" s="99">
        <v>4.7300000000000004</v>
      </c>
    </row>
    <row r="42" spans="1:17" ht="15.6" x14ac:dyDescent="0.3">
      <c r="A42" s="92">
        <v>2113</v>
      </c>
      <c r="B42" s="93">
        <v>4.26</v>
      </c>
      <c r="D42" s="92">
        <v>2113</v>
      </c>
      <c r="E42" s="95" t="s">
        <v>96</v>
      </c>
      <c r="F42" s="94" t="str">
        <f t="shared" si="0"/>
        <v>3</v>
      </c>
      <c r="L42" s="96">
        <v>2113</v>
      </c>
      <c r="M42" s="97">
        <v>3.71</v>
      </c>
      <c r="P42" s="98">
        <v>2113</v>
      </c>
      <c r="Q42" s="99">
        <v>4.26</v>
      </c>
    </row>
    <row r="43" spans="1:17" ht="15.6" x14ac:dyDescent="0.3">
      <c r="A43" s="92">
        <v>2142</v>
      </c>
      <c r="B43" s="93">
        <v>3.25</v>
      </c>
      <c r="D43" s="92">
        <v>2142</v>
      </c>
      <c r="E43" s="95" t="s">
        <v>96</v>
      </c>
      <c r="F43" s="94" t="str">
        <f t="shared" si="0"/>
        <v>3</v>
      </c>
      <c r="L43" s="96">
        <v>2142</v>
      </c>
      <c r="M43" s="97">
        <v>2.83</v>
      </c>
      <c r="P43" s="98">
        <v>2142</v>
      </c>
      <c r="Q43" s="99">
        <v>3.25</v>
      </c>
    </row>
    <row r="44" spans="1:17" ht="15.6" x14ac:dyDescent="0.3">
      <c r="A44" s="92">
        <v>2143</v>
      </c>
      <c r="B44" s="93">
        <v>2.68</v>
      </c>
      <c r="D44" s="92">
        <v>2143</v>
      </c>
      <c r="E44" s="95" t="s">
        <v>96</v>
      </c>
      <c r="F44" s="94" t="str">
        <f t="shared" si="0"/>
        <v>3</v>
      </c>
      <c r="L44" s="96">
        <v>2143</v>
      </c>
      <c r="M44" s="97">
        <v>2.34</v>
      </c>
      <c r="P44" s="98">
        <v>2143</v>
      </c>
      <c r="Q44" s="99">
        <v>2.68</v>
      </c>
    </row>
    <row r="45" spans="1:17" ht="15.6" x14ac:dyDescent="0.3">
      <c r="A45" s="92">
        <v>2152</v>
      </c>
      <c r="B45" s="93">
        <v>3.95</v>
      </c>
      <c r="D45" s="92">
        <v>2152</v>
      </c>
      <c r="E45" s="95" t="s">
        <v>96</v>
      </c>
      <c r="F45" s="94" t="str">
        <f t="shared" si="0"/>
        <v>3</v>
      </c>
      <c r="L45" s="96">
        <v>2152</v>
      </c>
      <c r="M45" s="97">
        <v>3.44</v>
      </c>
      <c r="P45" s="98">
        <v>2152</v>
      </c>
      <c r="Q45" s="99">
        <v>3.95</v>
      </c>
    </row>
    <row r="46" spans="1:17" ht="15.6" x14ac:dyDescent="0.3">
      <c r="A46" s="92">
        <v>2153</v>
      </c>
      <c r="B46" s="93">
        <v>3.48</v>
      </c>
      <c r="D46" s="92">
        <v>2153</v>
      </c>
      <c r="E46" s="95" t="s">
        <v>96</v>
      </c>
      <c r="F46" s="94" t="str">
        <f t="shared" si="0"/>
        <v>3</v>
      </c>
      <c r="L46" s="96">
        <v>2153</v>
      </c>
      <c r="M46" s="97">
        <v>3.03</v>
      </c>
      <c r="P46" s="98">
        <v>2153</v>
      </c>
      <c r="Q46" s="99">
        <v>3.48</v>
      </c>
    </row>
    <row r="47" spans="1:17" ht="15.6" x14ac:dyDescent="0.3">
      <c r="A47" s="92">
        <v>2210</v>
      </c>
      <c r="B47" s="93">
        <v>6.53</v>
      </c>
      <c r="D47" s="92">
        <v>2210</v>
      </c>
      <c r="E47" s="95" t="s">
        <v>94</v>
      </c>
      <c r="F47" s="94" t="str">
        <f t="shared" si="0"/>
        <v>3</v>
      </c>
      <c r="L47" s="96">
        <v>2210</v>
      </c>
      <c r="M47" s="97">
        <v>5.69</v>
      </c>
      <c r="P47" s="98">
        <v>2210</v>
      </c>
      <c r="Q47" s="99">
        <v>6.53</v>
      </c>
    </row>
    <row r="48" spans="1:17" ht="15.6" x14ac:dyDescent="0.3">
      <c r="A48" s="92">
        <v>2212</v>
      </c>
      <c r="B48" s="93">
        <v>5.82</v>
      </c>
      <c r="D48" s="92">
        <v>2212</v>
      </c>
      <c r="E48" s="95" t="s">
        <v>94</v>
      </c>
      <c r="F48" s="94" t="str">
        <f t="shared" si="0"/>
        <v>3</v>
      </c>
      <c r="L48" s="96">
        <v>2212</v>
      </c>
      <c r="M48" s="97">
        <v>5.07</v>
      </c>
      <c r="P48" s="98">
        <v>2212</v>
      </c>
      <c r="Q48" s="99">
        <v>5.82</v>
      </c>
    </row>
    <row r="49" spans="1:17" ht="15.6" x14ac:dyDescent="0.3">
      <c r="A49" s="92">
        <v>2213</v>
      </c>
      <c r="B49" s="93">
        <v>5.14</v>
      </c>
      <c r="D49" s="92">
        <v>2213</v>
      </c>
      <c r="E49" s="95" t="s">
        <v>96</v>
      </c>
      <c r="F49" s="94" t="str">
        <f t="shared" si="0"/>
        <v>3</v>
      </c>
      <c r="L49" s="96">
        <v>2213</v>
      </c>
      <c r="M49" s="97">
        <v>4.4800000000000004</v>
      </c>
      <c r="P49" s="98">
        <v>2213</v>
      </c>
      <c r="Q49" s="99">
        <v>5.14</v>
      </c>
    </row>
    <row r="50" spans="1:17" ht="15.6" x14ac:dyDescent="0.3">
      <c r="A50" s="92">
        <v>2242</v>
      </c>
      <c r="B50" s="93">
        <v>4.0999999999999996</v>
      </c>
      <c r="D50" s="92">
        <v>2242</v>
      </c>
      <c r="E50" s="95" t="s">
        <v>94</v>
      </c>
      <c r="F50" s="94" t="str">
        <f t="shared" si="0"/>
        <v>3</v>
      </c>
      <c r="L50" s="96">
        <v>2242</v>
      </c>
      <c r="M50" s="97">
        <v>3.57</v>
      </c>
      <c r="P50" s="98">
        <v>2242</v>
      </c>
      <c r="Q50" s="99">
        <v>4.0999999999999996</v>
      </c>
    </row>
    <row r="51" spans="1:17" ht="15.6" x14ac:dyDescent="0.3">
      <c r="A51" s="92">
        <v>2243</v>
      </c>
      <c r="B51" s="93">
        <v>3.71</v>
      </c>
      <c r="D51" s="92">
        <v>2243</v>
      </c>
      <c r="E51" s="95" t="s">
        <v>96</v>
      </c>
      <c r="F51" s="94" t="str">
        <f t="shared" si="0"/>
        <v>3</v>
      </c>
      <c r="L51" s="96">
        <v>2243</v>
      </c>
      <c r="M51" s="97">
        <v>3.23</v>
      </c>
      <c r="P51" s="98">
        <v>2243</v>
      </c>
      <c r="Q51" s="99">
        <v>3.71</v>
      </c>
    </row>
    <row r="52" spans="1:17" ht="15.6" x14ac:dyDescent="0.3">
      <c r="A52" s="92">
        <v>2252</v>
      </c>
      <c r="B52" s="93">
        <v>4.7300000000000004</v>
      </c>
      <c r="D52" s="92">
        <v>2252</v>
      </c>
      <c r="E52" s="95" t="s">
        <v>94</v>
      </c>
      <c r="F52" s="94" t="str">
        <f t="shared" si="0"/>
        <v>3</v>
      </c>
      <c r="L52" s="96">
        <v>2252</v>
      </c>
      <c r="M52" s="97">
        <v>4.12</v>
      </c>
      <c r="P52" s="98">
        <v>2252</v>
      </c>
      <c r="Q52" s="99">
        <v>4.7300000000000004</v>
      </c>
    </row>
    <row r="53" spans="1:17" ht="15.6" x14ac:dyDescent="0.3">
      <c r="A53" s="92">
        <v>2253</v>
      </c>
      <c r="B53" s="93">
        <v>4.34</v>
      </c>
      <c r="D53" s="92">
        <v>2253</v>
      </c>
      <c r="E53" s="95" t="s">
        <v>96</v>
      </c>
      <c r="F53" s="94" t="str">
        <f t="shared" si="0"/>
        <v>3</v>
      </c>
      <c r="L53" s="96">
        <v>2253</v>
      </c>
      <c r="M53" s="97">
        <v>3.78</v>
      </c>
      <c r="P53" s="98">
        <v>2253</v>
      </c>
      <c r="Q53" s="99">
        <v>4.34</v>
      </c>
    </row>
    <row r="54" spans="1:17" ht="15.6" x14ac:dyDescent="0.3">
      <c r="A54" s="92">
        <v>2310</v>
      </c>
      <c r="B54" s="93">
        <v>6.16</v>
      </c>
      <c r="D54" s="92">
        <v>2310</v>
      </c>
      <c r="E54" s="95" t="s">
        <v>94</v>
      </c>
      <c r="F54" s="94" t="str">
        <f t="shared" si="0"/>
        <v>3</v>
      </c>
      <c r="L54" s="96">
        <v>2310</v>
      </c>
      <c r="M54" s="97">
        <v>5.37</v>
      </c>
      <c r="P54" s="98">
        <v>2310</v>
      </c>
      <c r="Q54" s="99">
        <v>6.16</v>
      </c>
    </row>
    <row r="55" spans="1:17" ht="15.6" x14ac:dyDescent="0.3">
      <c r="A55" s="92">
        <v>2312</v>
      </c>
      <c r="B55" s="93">
        <v>5.3</v>
      </c>
      <c r="D55" s="92">
        <v>2312</v>
      </c>
      <c r="E55" s="95" t="s">
        <v>94</v>
      </c>
      <c r="F55" s="94" t="str">
        <f t="shared" si="0"/>
        <v>3</v>
      </c>
      <c r="L55" s="96">
        <v>2312</v>
      </c>
      <c r="M55" s="97">
        <v>4.62</v>
      </c>
      <c r="P55" s="98">
        <v>2312</v>
      </c>
      <c r="Q55" s="99">
        <v>5.3</v>
      </c>
    </row>
    <row r="56" spans="1:17" ht="15.6" x14ac:dyDescent="0.3">
      <c r="A56" s="92">
        <v>2313</v>
      </c>
      <c r="B56" s="93">
        <v>4.9800000000000004</v>
      </c>
      <c r="D56" s="92">
        <v>2313</v>
      </c>
      <c r="E56" s="95" t="s">
        <v>96</v>
      </c>
      <c r="F56" s="94" t="str">
        <f t="shared" si="0"/>
        <v>3</v>
      </c>
      <c r="L56" s="96">
        <v>2313</v>
      </c>
      <c r="M56" s="97">
        <v>4.34</v>
      </c>
      <c r="P56" s="98">
        <v>2313</v>
      </c>
      <c r="Q56" s="99">
        <v>4.9800000000000004</v>
      </c>
    </row>
    <row r="57" spans="1:17" ht="15.6" x14ac:dyDescent="0.3">
      <c r="A57" s="92">
        <v>2411</v>
      </c>
      <c r="B57" s="93">
        <v>7.65</v>
      </c>
      <c r="D57" s="92">
        <v>2411</v>
      </c>
      <c r="E57" s="95" t="s">
        <v>94</v>
      </c>
      <c r="F57" s="94" t="str">
        <f t="shared" si="0"/>
        <v>3</v>
      </c>
      <c r="L57" s="96">
        <v>2411</v>
      </c>
      <c r="M57" s="97">
        <v>6.67</v>
      </c>
      <c r="P57" s="98">
        <v>2411</v>
      </c>
      <c r="Q57" s="99">
        <v>7.65</v>
      </c>
    </row>
    <row r="58" spans="1:17" ht="15.6" x14ac:dyDescent="0.3">
      <c r="A58" s="92">
        <v>2414</v>
      </c>
      <c r="B58" s="93">
        <v>4.0999999999999996</v>
      </c>
      <c r="D58" s="92">
        <v>2414</v>
      </c>
      <c r="E58" s="95" t="s">
        <v>94</v>
      </c>
      <c r="F58" s="94" t="str">
        <f t="shared" si="0"/>
        <v>3</v>
      </c>
      <c r="L58" s="96">
        <v>2414</v>
      </c>
      <c r="M58" s="97">
        <v>3.57</v>
      </c>
      <c r="P58" s="98">
        <v>2414</v>
      </c>
      <c r="Q58" s="99">
        <v>4.0999999999999996</v>
      </c>
    </row>
    <row r="59" spans="1:17" ht="15.6" x14ac:dyDescent="0.3">
      <c r="A59" s="92">
        <v>2441</v>
      </c>
      <c r="B59" s="93">
        <v>4.6900000000000004</v>
      </c>
      <c r="D59" s="92">
        <v>2441</v>
      </c>
      <c r="E59" s="95" t="s">
        <v>94</v>
      </c>
      <c r="F59" s="94" t="str">
        <f t="shared" si="0"/>
        <v>3</v>
      </c>
      <c r="L59" s="96">
        <v>2441</v>
      </c>
      <c r="M59" s="97">
        <v>4.09</v>
      </c>
      <c r="P59" s="98">
        <v>2441</v>
      </c>
      <c r="Q59" s="99">
        <v>4.6900000000000004</v>
      </c>
    </row>
    <row r="60" spans="1:17" ht="15.6" x14ac:dyDescent="0.3">
      <c r="A60" s="92">
        <v>2444</v>
      </c>
      <c r="B60" s="93">
        <v>2.2799999999999998</v>
      </c>
      <c r="D60" s="92">
        <v>2444</v>
      </c>
      <c r="E60" s="95" t="s">
        <v>96</v>
      </c>
      <c r="F60" s="94" t="str">
        <f t="shared" si="0"/>
        <v>3</v>
      </c>
      <c r="L60" s="96">
        <v>2444</v>
      </c>
      <c r="M60" s="97">
        <v>1.99</v>
      </c>
      <c r="P60" s="98">
        <v>2444</v>
      </c>
      <c r="Q60" s="99">
        <v>2.2799999999999998</v>
      </c>
    </row>
    <row r="61" spans="1:17" ht="15.6" x14ac:dyDescent="0.3">
      <c r="A61" s="92">
        <v>2451</v>
      </c>
      <c r="B61" s="93">
        <v>5.91</v>
      </c>
      <c r="D61" s="92">
        <v>2451</v>
      </c>
      <c r="E61" s="95" t="s">
        <v>94</v>
      </c>
      <c r="F61" s="94" t="str">
        <f t="shared" si="0"/>
        <v>3</v>
      </c>
      <c r="L61" s="96">
        <v>2451</v>
      </c>
      <c r="M61" s="97">
        <v>5.15</v>
      </c>
      <c r="P61" s="98">
        <v>2451</v>
      </c>
      <c r="Q61" s="99">
        <v>5.91</v>
      </c>
    </row>
    <row r="62" spans="1:17" ht="15.6" x14ac:dyDescent="0.3">
      <c r="A62" s="92">
        <v>2454</v>
      </c>
      <c r="B62" s="93">
        <v>2.83</v>
      </c>
      <c r="D62" s="92">
        <v>2454</v>
      </c>
      <c r="E62" s="95" t="s">
        <v>96</v>
      </c>
      <c r="F62" s="94" t="str">
        <f t="shared" si="0"/>
        <v>3</v>
      </c>
      <c r="L62" s="96">
        <v>2454</v>
      </c>
      <c r="M62" s="97">
        <v>2.4700000000000002</v>
      </c>
      <c r="P62" s="98">
        <v>2454</v>
      </c>
      <c r="Q62" s="99">
        <v>2.83</v>
      </c>
    </row>
    <row r="63" spans="1:17" ht="15.6" x14ac:dyDescent="0.3">
      <c r="A63" s="92">
        <v>2901</v>
      </c>
      <c r="B63" s="93">
        <v>8.18</v>
      </c>
      <c r="D63" s="92">
        <v>2901</v>
      </c>
      <c r="E63" s="95" t="s">
        <v>94</v>
      </c>
      <c r="F63" s="94" t="str">
        <f t="shared" si="0"/>
        <v>3</v>
      </c>
      <c r="L63" s="96">
        <v>2901</v>
      </c>
      <c r="M63" s="97">
        <v>7.13</v>
      </c>
      <c r="P63" s="98">
        <v>2901</v>
      </c>
      <c r="Q63" s="99">
        <v>8.18</v>
      </c>
    </row>
    <row r="64" spans="1:17" ht="15.6" x14ac:dyDescent="0.3">
      <c r="A64" s="92">
        <v>2904</v>
      </c>
      <c r="B64" s="93">
        <v>5.0599999999999996</v>
      </c>
      <c r="D64" s="92">
        <v>2904</v>
      </c>
      <c r="E64" s="95" t="s">
        <v>94</v>
      </c>
      <c r="F64" s="94" t="str">
        <f t="shared" si="0"/>
        <v>3</v>
      </c>
      <c r="L64" s="96">
        <v>2904</v>
      </c>
      <c r="M64" s="97">
        <v>4.41</v>
      </c>
      <c r="P64" s="98">
        <v>2904</v>
      </c>
      <c r="Q64" s="99">
        <v>5.0599999999999996</v>
      </c>
    </row>
    <row r="65" spans="1:17" ht="15.6" x14ac:dyDescent="0.3">
      <c r="A65" s="92">
        <v>2911</v>
      </c>
      <c r="B65" s="93">
        <v>7.11</v>
      </c>
      <c r="D65" s="92">
        <v>2911</v>
      </c>
      <c r="E65" s="95" t="s">
        <v>94</v>
      </c>
      <c r="F65" s="94" t="str">
        <f t="shared" si="0"/>
        <v>3</v>
      </c>
      <c r="L65" s="96">
        <v>2911</v>
      </c>
      <c r="M65" s="97">
        <v>6.2</v>
      </c>
      <c r="P65" s="98">
        <v>2911</v>
      </c>
      <c r="Q65" s="99">
        <v>7.11</v>
      </c>
    </row>
    <row r="66" spans="1:17" ht="15.6" x14ac:dyDescent="0.3">
      <c r="A66" s="92">
        <v>2914</v>
      </c>
      <c r="B66" s="93">
        <v>4</v>
      </c>
      <c r="D66" s="92">
        <v>2914</v>
      </c>
      <c r="E66" s="95" t="s">
        <v>94</v>
      </c>
      <c r="F66" s="94" t="str">
        <f t="shared" ref="F66:F129" si="1">IF(E66="I.","9",IF(E66="II.","6",IF(E66="III.","4",IF(E66="IV.","3",IF(E66="V.","3")))))</f>
        <v>3</v>
      </c>
      <c r="L66" s="96">
        <v>2914</v>
      </c>
      <c r="M66" s="97">
        <v>3.49</v>
      </c>
      <c r="P66" s="98">
        <v>2914</v>
      </c>
      <c r="Q66" s="99">
        <v>4</v>
      </c>
    </row>
    <row r="67" spans="1:17" ht="15.6" x14ac:dyDescent="0.3">
      <c r="A67" s="92">
        <v>2941</v>
      </c>
      <c r="B67" s="93">
        <v>4.3899999999999997</v>
      </c>
      <c r="D67" s="92">
        <v>2941</v>
      </c>
      <c r="E67" s="95" t="s">
        <v>94</v>
      </c>
      <c r="F67" s="94" t="str">
        <f t="shared" si="1"/>
        <v>3</v>
      </c>
      <c r="L67" s="96">
        <v>2941</v>
      </c>
      <c r="M67" s="97">
        <v>3.83</v>
      </c>
      <c r="P67" s="98">
        <v>2941</v>
      </c>
      <c r="Q67" s="99">
        <v>4.3899999999999997</v>
      </c>
    </row>
    <row r="68" spans="1:17" ht="15.6" x14ac:dyDescent="0.3">
      <c r="A68" s="92">
        <v>2944</v>
      </c>
      <c r="B68" s="93">
        <v>2.19</v>
      </c>
      <c r="D68" s="92">
        <v>2944</v>
      </c>
      <c r="E68" s="95" t="s">
        <v>96</v>
      </c>
      <c r="F68" s="94" t="str">
        <f t="shared" si="1"/>
        <v>3</v>
      </c>
      <c r="L68" s="96">
        <v>2944</v>
      </c>
      <c r="M68" s="97">
        <v>1.91</v>
      </c>
      <c r="P68" s="98">
        <v>2944</v>
      </c>
      <c r="Q68" s="99">
        <v>2.19</v>
      </c>
    </row>
    <row r="69" spans="1:17" ht="15.6" x14ac:dyDescent="0.3">
      <c r="A69" s="92">
        <v>2951</v>
      </c>
      <c r="B69" s="93">
        <v>5.25</v>
      </c>
      <c r="D69" s="92">
        <v>2951</v>
      </c>
      <c r="E69" s="95" t="s">
        <v>94</v>
      </c>
      <c r="F69" s="94" t="str">
        <f t="shared" si="1"/>
        <v>3</v>
      </c>
      <c r="L69" s="96">
        <v>2951</v>
      </c>
      <c r="M69" s="97">
        <v>4.58</v>
      </c>
      <c r="P69" s="98">
        <v>2951</v>
      </c>
      <c r="Q69" s="99">
        <v>5.25</v>
      </c>
    </row>
    <row r="70" spans="1:17" ht="15.6" x14ac:dyDescent="0.3">
      <c r="A70" s="92">
        <v>2954</v>
      </c>
      <c r="B70" s="93">
        <v>2.62</v>
      </c>
      <c r="D70" s="92">
        <v>2954</v>
      </c>
      <c r="E70" s="95" t="s">
        <v>96</v>
      </c>
      <c r="F70" s="94" t="str">
        <f t="shared" si="1"/>
        <v>3</v>
      </c>
      <c r="L70" s="96">
        <v>2954</v>
      </c>
      <c r="M70" s="97">
        <v>2.2799999999999998</v>
      </c>
      <c r="P70" s="98">
        <v>2954</v>
      </c>
      <c r="Q70" s="99">
        <v>2.62</v>
      </c>
    </row>
    <row r="71" spans="1:17" ht="15.6" x14ac:dyDescent="0.3">
      <c r="A71" s="92">
        <v>3201</v>
      </c>
      <c r="B71" s="93">
        <v>6.46</v>
      </c>
      <c r="D71" s="92">
        <v>3201</v>
      </c>
      <c r="E71" s="95" t="s">
        <v>94</v>
      </c>
      <c r="F71" s="94" t="str">
        <f t="shared" si="1"/>
        <v>3</v>
      </c>
      <c r="L71" s="96">
        <v>3201</v>
      </c>
      <c r="M71" s="97">
        <v>5.63</v>
      </c>
      <c r="P71" s="98">
        <v>3201</v>
      </c>
      <c r="Q71" s="99">
        <v>6.46</v>
      </c>
    </row>
    <row r="72" spans="1:17" ht="15.6" x14ac:dyDescent="0.3">
      <c r="A72" s="92">
        <v>3204</v>
      </c>
      <c r="B72" s="93">
        <v>3.1</v>
      </c>
      <c r="D72" s="92">
        <v>3204</v>
      </c>
      <c r="E72" s="95" t="s">
        <v>94</v>
      </c>
      <c r="F72" s="94" t="str">
        <f t="shared" si="1"/>
        <v>3</v>
      </c>
      <c r="L72" s="96">
        <v>3204</v>
      </c>
      <c r="M72" s="97">
        <v>2.7</v>
      </c>
      <c r="P72" s="98">
        <v>3204</v>
      </c>
      <c r="Q72" s="99">
        <v>3.1</v>
      </c>
    </row>
    <row r="73" spans="1:17" ht="15.6" x14ac:dyDescent="0.3">
      <c r="A73" s="92">
        <v>3221</v>
      </c>
      <c r="B73" s="93">
        <v>4.55</v>
      </c>
      <c r="D73" s="92">
        <v>3221</v>
      </c>
      <c r="E73" s="95" t="s">
        <v>94</v>
      </c>
      <c r="F73" s="94" t="str">
        <f t="shared" si="1"/>
        <v>3</v>
      </c>
      <c r="L73" s="96">
        <v>3221</v>
      </c>
      <c r="M73" s="97">
        <v>3.97</v>
      </c>
      <c r="P73" s="98">
        <v>3221</v>
      </c>
      <c r="Q73" s="99">
        <v>4.55</v>
      </c>
    </row>
    <row r="74" spans="1:17" ht="15.6" x14ac:dyDescent="0.3">
      <c r="A74" s="92">
        <v>3224</v>
      </c>
      <c r="B74" s="93">
        <v>2.2799999999999998</v>
      </c>
      <c r="D74" s="92">
        <v>3224</v>
      </c>
      <c r="E74" s="95" t="s">
        <v>96</v>
      </c>
      <c r="F74" s="94" t="str">
        <f t="shared" si="1"/>
        <v>3</v>
      </c>
      <c r="L74" s="96">
        <v>3224</v>
      </c>
      <c r="M74" s="97">
        <v>1.99</v>
      </c>
      <c r="P74" s="98">
        <v>3224</v>
      </c>
      <c r="Q74" s="99">
        <v>2.2799999999999998</v>
      </c>
    </row>
    <row r="75" spans="1:17" ht="15.6" x14ac:dyDescent="0.3">
      <c r="A75" s="92">
        <v>3231</v>
      </c>
      <c r="B75" s="93">
        <v>5.33</v>
      </c>
      <c r="D75" s="92">
        <v>3231</v>
      </c>
      <c r="E75" s="95" t="s">
        <v>94</v>
      </c>
      <c r="F75" s="94" t="str">
        <f t="shared" si="1"/>
        <v>3</v>
      </c>
      <c r="L75" s="96">
        <v>3231</v>
      </c>
      <c r="M75" s="97">
        <v>4.6500000000000004</v>
      </c>
      <c r="P75" s="98">
        <v>3231</v>
      </c>
      <c r="Q75" s="99">
        <v>5.33</v>
      </c>
    </row>
    <row r="76" spans="1:17" ht="15.6" x14ac:dyDescent="0.3">
      <c r="A76" s="92">
        <v>3234</v>
      </c>
      <c r="B76" s="93">
        <v>2.44</v>
      </c>
      <c r="D76" s="92">
        <v>3234</v>
      </c>
      <c r="E76" s="95" t="s">
        <v>96</v>
      </c>
      <c r="F76" s="94" t="str">
        <f t="shared" si="1"/>
        <v>3</v>
      </c>
      <c r="L76" s="96">
        <v>3234</v>
      </c>
      <c r="M76" s="97">
        <v>2.13</v>
      </c>
      <c r="P76" s="98">
        <v>3234</v>
      </c>
      <c r="Q76" s="99">
        <v>2.44</v>
      </c>
    </row>
    <row r="77" spans="1:17" ht="15.6" x14ac:dyDescent="0.3">
      <c r="A77" s="92">
        <v>3241</v>
      </c>
      <c r="B77" s="93">
        <v>2.82</v>
      </c>
      <c r="D77" s="92">
        <v>3241</v>
      </c>
      <c r="E77" s="95" t="s">
        <v>96</v>
      </c>
      <c r="F77" s="94" t="str">
        <f t="shared" si="1"/>
        <v>3</v>
      </c>
      <c r="L77" s="96">
        <v>3241</v>
      </c>
      <c r="M77" s="97">
        <v>2.46</v>
      </c>
      <c r="P77" s="98">
        <v>3241</v>
      </c>
      <c r="Q77" s="99">
        <v>2.82</v>
      </c>
    </row>
    <row r="78" spans="1:17" ht="15.6" x14ac:dyDescent="0.3">
      <c r="A78" s="92">
        <v>3244</v>
      </c>
      <c r="B78" s="93">
        <v>1.66</v>
      </c>
      <c r="D78" s="92">
        <v>3244</v>
      </c>
      <c r="E78" s="95" t="s">
        <v>96</v>
      </c>
      <c r="F78" s="94" t="str">
        <f t="shared" si="1"/>
        <v>3</v>
      </c>
      <c r="L78" s="96">
        <v>3244</v>
      </c>
      <c r="M78" s="97">
        <v>1.45</v>
      </c>
      <c r="P78" s="98">
        <v>3244</v>
      </c>
      <c r="Q78" s="99">
        <v>1.66</v>
      </c>
    </row>
    <row r="79" spans="1:17" ht="15.6" x14ac:dyDescent="0.3">
      <c r="A79" s="92">
        <v>3251</v>
      </c>
      <c r="B79" s="93">
        <v>3.75</v>
      </c>
      <c r="D79" s="92">
        <v>3251</v>
      </c>
      <c r="E79" s="95" t="s">
        <v>96</v>
      </c>
      <c r="F79" s="94" t="str">
        <f t="shared" si="1"/>
        <v>3</v>
      </c>
      <c r="L79" s="96">
        <v>3251</v>
      </c>
      <c r="M79" s="97">
        <v>3.27</v>
      </c>
      <c r="P79" s="98">
        <v>3251</v>
      </c>
      <c r="Q79" s="99">
        <v>3.75</v>
      </c>
    </row>
    <row r="80" spans="1:17" ht="15.6" x14ac:dyDescent="0.3">
      <c r="A80" s="92">
        <v>3254</v>
      </c>
      <c r="B80" s="93">
        <v>1.96</v>
      </c>
      <c r="D80" s="92">
        <v>3254</v>
      </c>
      <c r="E80" s="95" t="s">
        <v>96</v>
      </c>
      <c r="F80" s="94" t="str">
        <f t="shared" si="1"/>
        <v>3</v>
      </c>
      <c r="L80" s="96">
        <v>3254</v>
      </c>
      <c r="M80" s="97">
        <v>1.71</v>
      </c>
      <c r="P80" s="98">
        <v>3254</v>
      </c>
      <c r="Q80" s="99">
        <v>1.96</v>
      </c>
    </row>
    <row r="81" spans="1:17" ht="15.6" x14ac:dyDescent="0.3">
      <c r="A81" s="92">
        <v>3715</v>
      </c>
      <c r="B81" s="93">
        <v>1.89</v>
      </c>
      <c r="D81" s="92">
        <v>3715</v>
      </c>
      <c r="E81" s="95" t="s">
        <v>96</v>
      </c>
      <c r="F81" s="94" t="str">
        <f t="shared" si="1"/>
        <v>3</v>
      </c>
      <c r="L81" s="96">
        <v>3715</v>
      </c>
      <c r="M81" s="97">
        <v>1.65</v>
      </c>
      <c r="P81" s="98">
        <v>3715</v>
      </c>
      <c r="Q81" s="99">
        <v>1.89</v>
      </c>
    </row>
    <row r="82" spans="1:17" ht="15.6" x14ac:dyDescent="0.3">
      <c r="A82" s="92">
        <v>3716</v>
      </c>
      <c r="B82" s="93">
        <v>1.56</v>
      </c>
      <c r="D82" s="92">
        <v>3716</v>
      </c>
      <c r="E82" s="95" t="s">
        <v>96</v>
      </c>
      <c r="F82" s="94" t="str">
        <f t="shared" si="1"/>
        <v>3</v>
      </c>
      <c r="L82" s="96">
        <v>3716</v>
      </c>
      <c r="M82" s="97">
        <v>1.36</v>
      </c>
      <c r="P82" s="98">
        <v>3716</v>
      </c>
      <c r="Q82" s="99">
        <v>1.56</v>
      </c>
    </row>
    <row r="83" spans="1:17" ht="15.6" x14ac:dyDescent="0.3">
      <c r="A83" s="92">
        <v>3745</v>
      </c>
      <c r="B83" s="93">
        <v>1.41</v>
      </c>
      <c r="D83" s="92">
        <v>3745</v>
      </c>
      <c r="E83" s="95" t="s">
        <v>96</v>
      </c>
      <c r="F83" s="94" t="str">
        <f t="shared" si="1"/>
        <v>3</v>
      </c>
      <c r="L83" s="96">
        <v>3745</v>
      </c>
      <c r="M83" s="97">
        <v>1.23</v>
      </c>
      <c r="P83" s="98">
        <v>3745</v>
      </c>
      <c r="Q83" s="99">
        <v>1.41</v>
      </c>
    </row>
    <row r="84" spans="1:17" ht="15.6" x14ac:dyDescent="0.3">
      <c r="A84" s="92">
        <v>3746</v>
      </c>
      <c r="B84" s="93">
        <v>1.2</v>
      </c>
      <c r="D84" s="92">
        <v>3746</v>
      </c>
      <c r="E84" s="95" t="s">
        <v>96</v>
      </c>
      <c r="F84" s="94" t="str">
        <f t="shared" si="1"/>
        <v>3</v>
      </c>
      <c r="L84" s="96">
        <v>3746</v>
      </c>
      <c r="M84" s="97">
        <v>1.05</v>
      </c>
      <c r="P84" s="98">
        <v>3746</v>
      </c>
      <c r="Q84" s="99">
        <v>1.2</v>
      </c>
    </row>
    <row r="85" spans="1:17" ht="15.6" x14ac:dyDescent="0.3">
      <c r="A85" s="92">
        <v>3755</v>
      </c>
      <c r="B85" s="93">
        <v>1.65</v>
      </c>
      <c r="D85" s="92">
        <v>3755</v>
      </c>
      <c r="E85" s="95" t="s">
        <v>96</v>
      </c>
      <c r="F85" s="94" t="str">
        <f t="shared" si="1"/>
        <v>3</v>
      </c>
      <c r="L85" s="96">
        <v>3755</v>
      </c>
      <c r="M85" s="97">
        <v>1.44</v>
      </c>
      <c r="P85" s="98">
        <v>3755</v>
      </c>
      <c r="Q85" s="99">
        <v>1.65</v>
      </c>
    </row>
    <row r="86" spans="1:17" ht="15.6" x14ac:dyDescent="0.3">
      <c r="A86" s="92">
        <v>3756</v>
      </c>
      <c r="B86" s="93">
        <v>1.32</v>
      </c>
      <c r="D86" s="92">
        <v>3756</v>
      </c>
      <c r="E86" s="95" t="s">
        <v>96</v>
      </c>
      <c r="F86" s="94" t="str">
        <f t="shared" si="1"/>
        <v>3</v>
      </c>
      <c r="L86" s="96">
        <v>3756</v>
      </c>
      <c r="M86" s="97">
        <v>1.1499999999999999</v>
      </c>
      <c r="P86" s="98">
        <v>3756</v>
      </c>
      <c r="Q86" s="99">
        <v>1.32</v>
      </c>
    </row>
    <row r="87" spans="1:17" ht="15.6" x14ac:dyDescent="0.3">
      <c r="A87" s="92">
        <v>3815</v>
      </c>
      <c r="B87" s="93">
        <v>2.02</v>
      </c>
      <c r="D87" s="92">
        <v>3815</v>
      </c>
      <c r="E87" s="95" t="s">
        <v>96</v>
      </c>
      <c r="F87" s="94" t="str">
        <f t="shared" si="1"/>
        <v>3</v>
      </c>
      <c r="L87" s="96">
        <v>3815</v>
      </c>
      <c r="M87" s="97">
        <v>1.76</v>
      </c>
      <c r="P87" s="98">
        <v>3815</v>
      </c>
      <c r="Q87" s="99">
        <v>2.02</v>
      </c>
    </row>
    <row r="88" spans="1:17" ht="15.6" x14ac:dyDescent="0.3">
      <c r="A88" s="92">
        <v>3816</v>
      </c>
      <c r="B88" s="93">
        <v>1.67</v>
      </c>
      <c r="D88" s="92">
        <v>3816</v>
      </c>
      <c r="E88" s="95" t="s">
        <v>96</v>
      </c>
      <c r="F88" s="94" t="str">
        <f t="shared" si="1"/>
        <v>3</v>
      </c>
      <c r="L88" s="96">
        <v>3816</v>
      </c>
      <c r="M88" s="97">
        <v>1.46</v>
      </c>
      <c r="P88" s="98">
        <v>3816</v>
      </c>
      <c r="Q88" s="99">
        <v>1.67</v>
      </c>
    </row>
    <row r="89" spans="1:17" ht="15.6" x14ac:dyDescent="0.3">
      <c r="A89" s="92">
        <v>3845</v>
      </c>
      <c r="B89" s="93">
        <v>1.51</v>
      </c>
      <c r="D89" s="92">
        <v>3845</v>
      </c>
      <c r="E89" s="95" t="s">
        <v>96</v>
      </c>
      <c r="F89" s="94" t="str">
        <f t="shared" si="1"/>
        <v>3</v>
      </c>
      <c r="L89" s="96">
        <v>3845</v>
      </c>
      <c r="M89" s="97">
        <v>1.32</v>
      </c>
      <c r="P89" s="98">
        <v>3845</v>
      </c>
      <c r="Q89" s="99">
        <v>1.51</v>
      </c>
    </row>
    <row r="90" spans="1:17" ht="15.6" x14ac:dyDescent="0.3">
      <c r="A90" s="92">
        <v>3846</v>
      </c>
      <c r="B90" s="93">
        <v>1.25</v>
      </c>
      <c r="D90" s="92">
        <v>3846</v>
      </c>
      <c r="E90" s="95" t="s">
        <v>96</v>
      </c>
      <c r="F90" s="94" t="str">
        <f t="shared" si="1"/>
        <v>3</v>
      </c>
      <c r="L90" s="96">
        <v>3846</v>
      </c>
      <c r="M90" s="97">
        <v>1.0900000000000001</v>
      </c>
      <c r="P90" s="98">
        <v>3846</v>
      </c>
      <c r="Q90" s="99">
        <v>1.25</v>
      </c>
    </row>
    <row r="91" spans="1:17" ht="15.6" x14ac:dyDescent="0.3">
      <c r="A91" s="92">
        <v>3855</v>
      </c>
      <c r="B91" s="93">
        <v>1.76</v>
      </c>
      <c r="D91" s="92">
        <v>3855</v>
      </c>
      <c r="E91" s="95" t="s">
        <v>96</v>
      </c>
      <c r="F91" s="94" t="str">
        <f t="shared" si="1"/>
        <v>3</v>
      </c>
      <c r="L91" s="96">
        <v>3855</v>
      </c>
      <c r="M91" s="97">
        <v>1.53</v>
      </c>
      <c r="P91" s="98">
        <v>3855</v>
      </c>
      <c r="Q91" s="99">
        <v>1.76</v>
      </c>
    </row>
    <row r="92" spans="1:17" ht="15.6" x14ac:dyDescent="0.3">
      <c r="A92" s="92">
        <v>3856</v>
      </c>
      <c r="B92" s="93">
        <v>1.4</v>
      </c>
      <c r="D92" s="92">
        <v>3856</v>
      </c>
      <c r="E92" s="95" t="s">
        <v>96</v>
      </c>
      <c r="F92" s="94" t="str">
        <f t="shared" si="1"/>
        <v>3</v>
      </c>
      <c r="L92" s="96">
        <v>3856</v>
      </c>
      <c r="M92" s="97">
        <v>1.22</v>
      </c>
      <c r="P92" s="98">
        <v>3856</v>
      </c>
      <c r="Q92" s="99">
        <v>1.4</v>
      </c>
    </row>
    <row r="93" spans="1:17" ht="15.6" x14ac:dyDescent="0.3">
      <c r="A93" s="92">
        <v>3909</v>
      </c>
      <c r="B93" s="93">
        <v>1.18</v>
      </c>
      <c r="D93" s="92">
        <v>3909</v>
      </c>
      <c r="E93" s="95" t="s">
        <v>96</v>
      </c>
      <c r="F93" s="94" t="str">
        <f t="shared" si="1"/>
        <v>3</v>
      </c>
      <c r="L93" s="96">
        <v>3909</v>
      </c>
      <c r="M93" s="97">
        <v>1.03</v>
      </c>
      <c r="P93" s="98">
        <v>3909</v>
      </c>
      <c r="Q93" s="99">
        <v>1.18</v>
      </c>
    </row>
    <row r="94" spans="1:17" ht="15.6" x14ac:dyDescent="0.3">
      <c r="A94" s="92">
        <v>3919</v>
      </c>
      <c r="B94" s="93">
        <v>1.18</v>
      </c>
      <c r="D94" s="92">
        <v>3919</v>
      </c>
      <c r="E94" s="95" t="s">
        <v>96</v>
      </c>
      <c r="F94" s="94" t="str">
        <f t="shared" si="1"/>
        <v>3</v>
      </c>
      <c r="L94" s="96">
        <v>3919</v>
      </c>
      <c r="M94" s="97">
        <v>1.03</v>
      </c>
      <c r="P94" s="98">
        <v>3919</v>
      </c>
      <c r="Q94" s="99">
        <v>1.18</v>
      </c>
    </row>
    <row r="95" spans="1:17" ht="15.6" x14ac:dyDescent="0.3">
      <c r="A95" s="92">
        <v>3929</v>
      </c>
      <c r="B95" s="93">
        <v>1.17</v>
      </c>
      <c r="D95" s="92">
        <v>3929</v>
      </c>
      <c r="E95" s="95" t="s">
        <v>96</v>
      </c>
      <c r="F95" s="94" t="str">
        <f t="shared" si="1"/>
        <v>3</v>
      </c>
      <c r="L95" s="96">
        <v>3929</v>
      </c>
      <c r="M95" s="97">
        <v>1.02</v>
      </c>
      <c r="P95" s="98">
        <v>3929</v>
      </c>
      <c r="Q95" s="99">
        <v>1.17</v>
      </c>
    </row>
    <row r="96" spans="1:17" ht="15.6" x14ac:dyDescent="0.3">
      <c r="A96" s="92">
        <v>3939</v>
      </c>
      <c r="B96" s="93">
        <v>1.18</v>
      </c>
      <c r="D96" s="92">
        <v>3939</v>
      </c>
      <c r="E96" s="95" t="s">
        <v>96</v>
      </c>
      <c r="F96" s="94" t="str">
        <f t="shared" si="1"/>
        <v>3</v>
      </c>
      <c r="L96" s="96">
        <v>3939</v>
      </c>
      <c r="M96" s="97">
        <v>1.03</v>
      </c>
      <c r="P96" s="98">
        <v>3939</v>
      </c>
      <c r="Q96" s="99">
        <v>1.18</v>
      </c>
    </row>
    <row r="97" spans="1:17" ht="15.6" x14ac:dyDescent="0.3">
      <c r="A97" s="92">
        <v>3949</v>
      </c>
      <c r="B97" s="93">
        <v>1.17</v>
      </c>
      <c r="D97" s="92">
        <v>3949</v>
      </c>
      <c r="E97" s="95" t="s">
        <v>96</v>
      </c>
      <c r="F97" s="94" t="str">
        <f t="shared" si="1"/>
        <v>3</v>
      </c>
      <c r="L97" s="96">
        <v>3949</v>
      </c>
      <c r="M97" s="97">
        <v>1.02</v>
      </c>
      <c r="P97" s="98">
        <v>3949</v>
      </c>
      <c r="Q97" s="99">
        <v>1.17</v>
      </c>
    </row>
    <row r="98" spans="1:17" ht="15.6" x14ac:dyDescent="0.3">
      <c r="A98" s="92">
        <v>3959</v>
      </c>
      <c r="B98" s="93">
        <v>0</v>
      </c>
      <c r="D98" s="92">
        <v>3959</v>
      </c>
      <c r="E98" s="95" t="s">
        <v>96</v>
      </c>
      <c r="F98" s="94" t="str">
        <f t="shared" si="1"/>
        <v>3</v>
      </c>
      <c r="L98" s="96">
        <v>3959</v>
      </c>
      <c r="M98" s="97">
        <v>1.02</v>
      </c>
      <c r="P98" s="100">
        <v>3959</v>
      </c>
      <c r="Q98" s="101">
        <v>0</v>
      </c>
    </row>
    <row r="99" spans="1:17" ht="15.6" x14ac:dyDescent="0.3">
      <c r="A99" s="92">
        <v>3969</v>
      </c>
      <c r="B99" s="93">
        <v>1.1599999999999999</v>
      </c>
      <c r="D99" s="92">
        <v>3969</v>
      </c>
      <c r="E99" s="95" t="s">
        <v>96</v>
      </c>
      <c r="F99" s="94" t="str">
        <f t="shared" si="1"/>
        <v>3</v>
      </c>
      <c r="L99" s="96">
        <v>3969</v>
      </c>
      <c r="M99" s="97">
        <v>1.01</v>
      </c>
      <c r="P99" s="98">
        <v>3969</v>
      </c>
      <c r="Q99" s="99">
        <v>1.1599999999999999</v>
      </c>
    </row>
    <row r="100" spans="1:17" ht="15.6" x14ac:dyDescent="0.3">
      <c r="A100" s="92">
        <v>4067</v>
      </c>
      <c r="B100" s="93">
        <v>1.17</v>
      </c>
      <c r="D100" s="92">
        <v>4067</v>
      </c>
      <c r="E100" s="95" t="s">
        <v>96</v>
      </c>
      <c r="F100" s="94" t="str">
        <f t="shared" si="1"/>
        <v>3</v>
      </c>
      <c r="L100" s="96">
        <v>4067</v>
      </c>
      <c r="M100" s="97">
        <v>1.02</v>
      </c>
      <c r="P100" s="98">
        <v>4067</v>
      </c>
      <c r="Q100" s="99">
        <v>1.17</v>
      </c>
    </row>
    <row r="101" spans="1:17" ht="15.6" x14ac:dyDescent="0.3">
      <c r="A101" s="92">
        <v>4068</v>
      </c>
      <c r="B101" s="93">
        <v>1.17</v>
      </c>
      <c r="D101" s="92">
        <v>4068</v>
      </c>
      <c r="E101" s="95" t="s">
        <v>96</v>
      </c>
      <c r="F101" s="94" t="str">
        <f t="shared" si="1"/>
        <v>3</v>
      </c>
      <c r="L101" s="96">
        <v>4068</v>
      </c>
      <c r="M101" s="97">
        <v>1.02</v>
      </c>
      <c r="P101" s="98">
        <v>4068</v>
      </c>
      <c r="Q101" s="99">
        <v>1.17</v>
      </c>
    </row>
    <row r="102" spans="1:17" ht="15.6" x14ac:dyDescent="0.3">
      <c r="A102" s="92">
        <v>4077</v>
      </c>
      <c r="B102" s="93">
        <v>1.18</v>
      </c>
      <c r="D102" s="92">
        <v>4077</v>
      </c>
      <c r="E102" s="95" t="s">
        <v>96</v>
      </c>
      <c r="F102" s="94" t="str">
        <f t="shared" si="1"/>
        <v>3</v>
      </c>
      <c r="L102" s="96">
        <v>4077</v>
      </c>
      <c r="M102" s="97">
        <v>1.03</v>
      </c>
      <c r="P102" s="98">
        <v>4077</v>
      </c>
      <c r="Q102" s="99">
        <v>1.18</v>
      </c>
    </row>
    <row r="103" spans="1:17" ht="15.6" x14ac:dyDescent="0.3">
      <c r="A103" s="92">
        <v>4078</v>
      </c>
      <c r="B103" s="93">
        <v>1.17</v>
      </c>
      <c r="D103" s="92">
        <v>4078</v>
      </c>
      <c r="E103" s="95" t="s">
        <v>96</v>
      </c>
      <c r="F103" s="94" t="str">
        <f t="shared" si="1"/>
        <v>3</v>
      </c>
      <c r="L103" s="96">
        <v>4078</v>
      </c>
      <c r="M103" s="97">
        <v>1.02</v>
      </c>
      <c r="P103" s="98">
        <v>4078</v>
      </c>
      <c r="Q103" s="99">
        <v>1.17</v>
      </c>
    </row>
    <row r="104" spans="1:17" ht="15.6" x14ac:dyDescent="0.3">
      <c r="A104" s="92">
        <v>4089</v>
      </c>
      <c r="B104" s="93">
        <v>1.1599999999999999</v>
      </c>
      <c r="D104" s="92">
        <v>4089</v>
      </c>
      <c r="E104" s="95" t="s">
        <v>96</v>
      </c>
      <c r="F104" s="94" t="str">
        <f t="shared" si="1"/>
        <v>3</v>
      </c>
      <c r="L104" s="96">
        <v>4089</v>
      </c>
      <c r="M104" s="97">
        <v>1.01</v>
      </c>
      <c r="P104" s="98">
        <v>4089</v>
      </c>
      <c r="Q104" s="99">
        <v>1.1599999999999999</v>
      </c>
    </row>
    <row r="105" spans="1:17" ht="15.6" x14ac:dyDescent="0.3">
      <c r="A105" s="92">
        <v>4099</v>
      </c>
      <c r="B105" s="93">
        <v>1.17</v>
      </c>
      <c r="D105" s="92">
        <v>4099</v>
      </c>
      <c r="E105" s="95" t="s">
        <v>96</v>
      </c>
      <c r="F105" s="94" t="str">
        <f t="shared" si="1"/>
        <v>3</v>
      </c>
      <c r="L105" s="96">
        <v>4099</v>
      </c>
      <c r="M105" s="97">
        <v>1.02</v>
      </c>
      <c r="P105" s="98">
        <v>4099</v>
      </c>
      <c r="Q105" s="99">
        <v>1.17</v>
      </c>
    </row>
    <row r="106" spans="1:17" ht="15.6" x14ac:dyDescent="0.3">
      <c r="A106" s="92">
        <v>4167</v>
      </c>
      <c r="B106" s="93">
        <v>1.17</v>
      </c>
      <c r="D106" s="92">
        <v>4167</v>
      </c>
      <c r="E106" s="95" t="s">
        <v>96</v>
      </c>
      <c r="F106" s="94" t="str">
        <f t="shared" si="1"/>
        <v>3</v>
      </c>
      <c r="L106" s="96">
        <v>4167</v>
      </c>
      <c r="M106" s="97">
        <v>1.02</v>
      </c>
      <c r="P106" s="98">
        <v>4167</v>
      </c>
      <c r="Q106" s="99">
        <v>1.17</v>
      </c>
    </row>
    <row r="107" spans="1:17" ht="15.6" x14ac:dyDescent="0.3">
      <c r="A107" s="92">
        <v>4168</v>
      </c>
      <c r="B107" s="93">
        <v>1.17</v>
      </c>
      <c r="D107" s="92">
        <v>4168</v>
      </c>
      <c r="E107" s="95" t="s">
        <v>96</v>
      </c>
      <c r="F107" s="94" t="str">
        <f t="shared" si="1"/>
        <v>3</v>
      </c>
      <c r="L107" s="96">
        <v>4168</v>
      </c>
      <c r="M107" s="97">
        <v>1.02</v>
      </c>
      <c r="P107" s="98">
        <v>4168</v>
      </c>
      <c r="Q107" s="99">
        <v>1.17</v>
      </c>
    </row>
    <row r="108" spans="1:17" ht="15.6" x14ac:dyDescent="0.3">
      <c r="A108" s="92">
        <v>4177</v>
      </c>
      <c r="B108" s="93">
        <v>1.18</v>
      </c>
      <c r="D108" s="92">
        <v>4177</v>
      </c>
      <c r="E108" s="95" t="s">
        <v>96</v>
      </c>
      <c r="F108" s="94" t="str">
        <f t="shared" si="1"/>
        <v>3</v>
      </c>
      <c r="L108" s="96">
        <v>4177</v>
      </c>
      <c r="M108" s="97">
        <v>1.03</v>
      </c>
      <c r="P108" s="98">
        <v>4177</v>
      </c>
      <c r="Q108" s="99">
        <v>1.18</v>
      </c>
    </row>
    <row r="109" spans="1:17" ht="15.6" x14ac:dyDescent="0.3">
      <c r="A109" s="92">
        <v>4178</v>
      </c>
      <c r="B109" s="93">
        <v>1.17</v>
      </c>
      <c r="D109" s="92">
        <v>4178</v>
      </c>
      <c r="E109" s="95" t="s">
        <v>96</v>
      </c>
      <c r="F109" s="94" t="str">
        <f t="shared" si="1"/>
        <v>3</v>
      </c>
      <c r="L109" s="96">
        <v>4178</v>
      </c>
      <c r="M109" s="97">
        <v>1.02</v>
      </c>
      <c r="P109" s="98">
        <v>4178</v>
      </c>
      <c r="Q109" s="99">
        <v>1.17</v>
      </c>
    </row>
    <row r="110" spans="1:17" ht="15.6" x14ac:dyDescent="0.3">
      <c r="A110" s="92">
        <v>4189</v>
      </c>
      <c r="B110" s="93">
        <v>1.1599999999999999</v>
      </c>
      <c r="D110" s="92">
        <v>4189</v>
      </c>
      <c r="E110" s="95" t="s">
        <v>96</v>
      </c>
      <c r="F110" s="94" t="str">
        <f t="shared" si="1"/>
        <v>3</v>
      </c>
      <c r="L110" s="96">
        <v>4189</v>
      </c>
      <c r="M110" s="97">
        <v>1.01</v>
      </c>
      <c r="P110" s="98">
        <v>4189</v>
      </c>
      <c r="Q110" s="99">
        <v>1.1599999999999999</v>
      </c>
    </row>
    <row r="111" spans="1:17" ht="15.6" x14ac:dyDescent="0.3">
      <c r="A111" s="92">
        <v>4199</v>
      </c>
      <c r="B111" s="93">
        <v>1.17</v>
      </c>
      <c r="D111" s="92">
        <v>4199</v>
      </c>
      <c r="E111" s="95" t="s">
        <v>96</v>
      </c>
      <c r="F111" s="94" t="str">
        <f t="shared" si="1"/>
        <v>3</v>
      </c>
      <c r="L111" s="96">
        <v>4199</v>
      </c>
      <c r="M111" s="97">
        <v>1.02</v>
      </c>
      <c r="P111" s="98">
        <v>4199</v>
      </c>
      <c r="Q111" s="99">
        <v>1.17</v>
      </c>
    </row>
    <row r="112" spans="1:17" ht="15.6" x14ac:dyDescent="0.3">
      <c r="A112" s="92">
        <v>5500</v>
      </c>
      <c r="B112" s="93">
        <v>8.4</v>
      </c>
      <c r="D112" s="92">
        <v>5500</v>
      </c>
      <c r="E112" s="95" t="s">
        <v>94</v>
      </c>
      <c r="F112" s="94" t="str">
        <f t="shared" si="1"/>
        <v>3</v>
      </c>
      <c r="L112" s="96">
        <v>5500</v>
      </c>
      <c r="M112" s="97">
        <v>7.32</v>
      </c>
      <c r="P112" s="98">
        <v>5500</v>
      </c>
      <c r="Q112" s="99">
        <v>8.4</v>
      </c>
    </row>
    <row r="113" spans="1:17" ht="15.6" x14ac:dyDescent="0.3">
      <c r="A113" s="92">
        <v>5600</v>
      </c>
      <c r="B113" s="93">
        <v>14.95</v>
      </c>
      <c r="D113" s="92">
        <v>5600</v>
      </c>
      <c r="E113" s="95" t="s">
        <v>92</v>
      </c>
      <c r="F113" s="94" t="str">
        <f t="shared" si="1"/>
        <v>9</v>
      </c>
      <c r="L113" s="96">
        <v>5600</v>
      </c>
      <c r="M113" s="97">
        <v>13.03</v>
      </c>
      <c r="P113" s="98">
        <v>5600</v>
      </c>
      <c r="Q113" s="99">
        <v>14.95</v>
      </c>
    </row>
    <row r="114" spans="1:17" ht="15.6" x14ac:dyDescent="0.3">
      <c r="A114" s="92">
        <v>5700</v>
      </c>
      <c r="B114" s="93">
        <v>13.82</v>
      </c>
      <c r="D114" s="92">
        <v>5700</v>
      </c>
      <c r="E114" s="95" t="s">
        <v>93</v>
      </c>
      <c r="F114" s="94" t="str">
        <f t="shared" si="1"/>
        <v>6</v>
      </c>
      <c r="L114" s="96">
        <v>5700</v>
      </c>
      <c r="M114" s="97">
        <v>12.05</v>
      </c>
      <c r="P114" s="98">
        <v>5700</v>
      </c>
      <c r="Q114" s="99">
        <v>13.82</v>
      </c>
    </row>
    <row r="115" spans="1:17" ht="15.6" x14ac:dyDescent="0.3">
      <c r="A115" s="92">
        <v>5800</v>
      </c>
      <c r="B115" s="93">
        <v>12.29</v>
      </c>
      <c r="D115" s="92">
        <v>5800</v>
      </c>
      <c r="E115" s="95" t="s">
        <v>93</v>
      </c>
      <c r="F115" s="94" t="str">
        <f t="shared" si="1"/>
        <v>6</v>
      </c>
      <c r="L115" s="96">
        <v>5800</v>
      </c>
      <c r="M115" s="97">
        <v>10.71</v>
      </c>
      <c r="P115" s="98">
        <v>5800</v>
      </c>
      <c r="Q115" s="99">
        <v>12.29</v>
      </c>
    </row>
    <row r="116" spans="1:17" ht="15.6" x14ac:dyDescent="0.3">
      <c r="A116" s="92">
        <v>5900</v>
      </c>
      <c r="B116" s="93">
        <v>9.73</v>
      </c>
      <c r="D116" s="92">
        <v>5900</v>
      </c>
      <c r="E116" s="95" t="s">
        <v>95</v>
      </c>
      <c r="F116" s="94" t="str">
        <f t="shared" si="1"/>
        <v>4</v>
      </c>
      <c r="L116" s="96">
        <v>5900</v>
      </c>
      <c r="M116" s="97">
        <v>8.48</v>
      </c>
      <c r="P116" s="98">
        <v>5900</v>
      </c>
      <c r="Q116" s="99">
        <v>9.73</v>
      </c>
    </row>
    <row r="117" spans="1:17" ht="15.6" x14ac:dyDescent="0.3">
      <c r="A117" s="92">
        <v>6000</v>
      </c>
      <c r="B117" s="93">
        <v>17.37</v>
      </c>
      <c r="D117" s="92">
        <v>6000</v>
      </c>
      <c r="E117" s="95" t="s">
        <v>92</v>
      </c>
      <c r="F117" s="94" t="str">
        <f t="shared" si="1"/>
        <v>9</v>
      </c>
      <c r="L117" s="96">
        <v>6000</v>
      </c>
      <c r="M117" s="97">
        <v>15.14</v>
      </c>
      <c r="P117" s="98">
        <v>6000</v>
      </c>
      <c r="Q117" s="99">
        <v>17.37</v>
      </c>
    </row>
    <row r="118" spans="1:17" ht="15.6" x14ac:dyDescent="0.3">
      <c r="A118" s="92">
        <v>6100</v>
      </c>
      <c r="B118" s="93">
        <v>15.06</v>
      </c>
      <c r="D118" s="92">
        <v>6100</v>
      </c>
      <c r="E118" s="95" t="s">
        <v>93</v>
      </c>
      <c r="F118" s="94" t="str">
        <f t="shared" si="1"/>
        <v>6</v>
      </c>
      <c r="L118" s="96">
        <v>6100</v>
      </c>
      <c r="M118" s="97">
        <v>13.13</v>
      </c>
      <c r="P118" s="98">
        <v>6100</v>
      </c>
      <c r="Q118" s="99">
        <v>15.06</v>
      </c>
    </row>
    <row r="119" spans="1:17" ht="15.6" x14ac:dyDescent="0.3">
      <c r="A119" s="92">
        <v>6200</v>
      </c>
      <c r="B119" s="93">
        <v>13.73</v>
      </c>
      <c r="D119" s="92">
        <v>6200</v>
      </c>
      <c r="E119" s="95" t="s">
        <v>93</v>
      </c>
      <c r="F119" s="94" t="str">
        <f t="shared" si="1"/>
        <v>6</v>
      </c>
      <c r="L119" s="96">
        <v>6200</v>
      </c>
      <c r="M119" s="97">
        <v>11.97</v>
      </c>
      <c r="P119" s="98">
        <v>6200</v>
      </c>
      <c r="Q119" s="99">
        <v>13.73</v>
      </c>
    </row>
    <row r="120" spans="1:17" ht="15.6" x14ac:dyDescent="0.3">
      <c r="A120" s="92">
        <v>6300</v>
      </c>
      <c r="B120" s="93">
        <v>4.75</v>
      </c>
      <c r="D120" s="92">
        <v>6300</v>
      </c>
      <c r="E120" s="95" t="s">
        <v>94</v>
      </c>
      <c r="F120" s="94" t="str">
        <f t="shared" si="1"/>
        <v>3</v>
      </c>
      <c r="L120" s="96">
        <v>6300</v>
      </c>
      <c r="M120" s="97">
        <v>4.1399999999999997</v>
      </c>
      <c r="P120" s="98">
        <v>6300</v>
      </c>
      <c r="Q120" s="99">
        <v>4.75</v>
      </c>
    </row>
    <row r="121" spans="1:17" ht="15.6" x14ac:dyDescent="0.3">
      <c r="A121" s="92">
        <v>6401</v>
      </c>
      <c r="B121" s="93">
        <v>5.66</v>
      </c>
      <c r="D121" s="92">
        <v>6401</v>
      </c>
      <c r="E121" s="95" t="s">
        <v>94</v>
      </c>
      <c r="F121" s="94" t="str">
        <f t="shared" si="1"/>
        <v>3</v>
      </c>
      <c r="L121" s="96">
        <v>6401</v>
      </c>
      <c r="M121" s="97">
        <v>4.93</v>
      </c>
      <c r="P121" s="98">
        <v>6401</v>
      </c>
      <c r="Q121" s="99">
        <v>5.66</v>
      </c>
    </row>
    <row r="122" spans="1:17" ht="15.6" x14ac:dyDescent="0.3">
      <c r="A122" s="92">
        <v>6411</v>
      </c>
      <c r="B122" s="93">
        <v>5.07</v>
      </c>
      <c r="D122" s="92">
        <v>6411</v>
      </c>
      <c r="E122" s="95" t="s">
        <v>94</v>
      </c>
      <c r="F122" s="94" t="str">
        <f t="shared" si="1"/>
        <v>3</v>
      </c>
      <c r="L122" s="96">
        <v>6411</v>
      </c>
      <c r="M122" s="97">
        <v>4.42</v>
      </c>
      <c r="P122" s="98">
        <v>6411</v>
      </c>
      <c r="Q122" s="99">
        <v>5.07</v>
      </c>
    </row>
    <row r="123" spans="1:17" ht="15.6" x14ac:dyDescent="0.3">
      <c r="A123" s="92">
        <v>6501</v>
      </c>
      <c r="B123" s="93">
        <v>2.78</v>
      </c>
      <c r="D123" s="92">
        <v>6501</v>
      </c>
      <c r="E123" s="95" t="s">
        <v>94</v>
      </c>
      <c r="F123" s="94" t="str">
        <f t="shared" si="1"/>
        <v>3</v>
      </c>
      <c r="L123" s="96">
        <v>6501</v>
      </c>
      <c r="M123" s="97">
        <v>2.42</v>
      </c>
      <c r="P123" s="98">
        <v>6501</v>
      </c>
      <c r="Q123" s="99">
        <v>2.78</v>
      </c>
    </row>
    <row r="124" spans="1:17" ht="15.6" x14ac:dyDescent="0.3">
      <c r="A124" s="92">
        <v>6511</v>
      </c>
      <c r="B124" s="93">
        <v>2.68</v>
      </c>
      <c r="D124" s="92">
        <v>6511</v>
      </c>
      <c r="E124" s="95" t="s">
        <v>94</v>
      </c>
      <c r="F124" s="94" t="str">
        <f t="shared" si="1"/>
        <v>3</v>
      </c>
      <c r="L124" s="96">
        <v>6511</v>
      </c>
      <c r="M124" s="97">
        <v>2.34</v>
      </c>
      <c r="P124" s="98">
        <v>6511</v>
      </c>
      <c r="Q124" s="99">
        <v>2.68</v>
      </c>
    </row>
    <row r="125" spans="1:17" ht="15.6" x14ac:dyDescent="0.3">
      <c r="A125" s="92">
        <v>6601</v>
      </c>
      <c r="B125" s="93">
        <v>1.48</v>
      </c>
      <c r="D125" s="92">
        <v>6601</v>
      </c>
      <c r="E125" s="95" t="s">
        <v>96</v>
      </c>
      <c r="F125" s="94" t="str">
        <f t="shared" si="1"/>
        <v>3</v>
      </c>
      <c r="L125" s="96">
        <v>6601</v>
      </c>
      <c r="M125" s="97">
        <v>1.29</v>
      </c>
      <c r="P125" s="98">
        <v>6601</v>
      </c>
      <c r="Q125" s="99">
        <v>1.48</v>
      </c>
    </row>
    <row r="126" spans="1:17" ht="15.6" x14ac:dyDescent="0.3">
      <c r="A126" s="92">
        <v>6701</v>
      </c>
      <c r="B126" s="93">
        <v>1.48</v>
      </c>
      <c r="D126" s="92">
        <v>6701</v>
      </c>
      <c r="E126" s="95" t="s">
        <v>96</v>
      </c>
      <c r="F126" s="94" t="str">
        <f t="shared" si="1"/>
        <v>3</v>
      </c>
      <c r="L126" s="96">
        <v>6701</v>
      </c>
      <c r="M126" s="97">
        <v>1.29</v>
      </c>
      <c r="P126" s="98">
        <v>6701</v>
      </c>
      <c r="Q126" s="99">
        <v>1.48</v>
      </c>
    </row>
    <row r="127" spans="1:17" ht="15.6" x14ac:dyDescent="0.3">
      <c r="A127" s="92">
        <v>6811</v>
      </c>
      <c r="B127" s="93">
        <v>1.47</v>
      </c>
      <c r="D127" s="92">
        <v>6811</v>
      </c>
      <c r="E127" s="95" t="s">
        <v>96</v>
      </c>
      <c r="F127" s="94" t="str">
        <f t="shared" si="1"/>
        <v>3</v>
      </c>
      <c r="L127" s="96">
        <v>6811</v>
      </c>
      <c r="M127" s="97">
        <v>1.28</v>
      </c>
      <c r="P127" s="98">
        <v>6811</v>
      </c>
      <c r="Q127" s="99">
        <v>1.47</v>
      </c>
    </row>
    <row r="128" spans="1:17" ht="15.6" x14ac:dyDescent="0.3">
      <c r="A128" s="92">
        <v>6841</v>
      </c>
      <c r="B128" s="93">
        <v>1.4</v>
      </c>
      <c r="D128" s="92">
        <v>6841</v>
      </c>
      <c r="E128" s="95" t="s">
        <v>96</v>
      </c>
      <c r="F128" s="94" t="str">
        <f t="shared" si="1"/>
        <v>3</v>
      </c>
      <c r="L128" s="96">
        <v>6841</v>
      </c>
      <c r="M128" s="97">
        <v>1.22</v>
      </c>
      <c r="P128" s="98">
        <v>6841</v>
      </c>
      <c r="Q128" s="99">
        <v>1.4</v>
      </c>
    </row>
    <row r="129" spans="1:17" ht="15.6" x14ac:dyDescent="0.3">
      <c r="A129" s="92">
        <v>6901</v>
      </c>
      <c r="B129" s="93">
        <v>1.76</v>
      </c>
      <c r="D129" s="92">
        <v>6901</v>
      </c>
      <c r="E129" s="95" t="s">
        <v>96</v>
      </c>
      <c r="F129" s="94" t="str">
        <f t="shared" si="1"/>
        <v>3</v>
      </c>
      <c r="L129" s="96">
        <v>6901</v>
      </c>
      <c r="M129" s="97">
        <v>1.53</v>
      </c>
      <c r="P129" s="98">
        <v>6901</v>
      </c>
      <c r="Q129" s="99">
        <v>1.76</v>
      </c>
    </row>
    <row r="130" spans="1:17" ht="15.6" x14ac:dyDescent="0.3">
      <c r="A130" s="92">
        <v>7001</v>
      </c>
      <c r="B130" s="93">
        <v>4.99</v>
      </c>
      <c r="D130" s="92">
        <v>7001</v>
      </c>
      <c r="E130" s="95" t="s">
        <v>96</v>
      </c>
      <c r="F130" s="94" t="str">
        <f t="shared" ref="F130:F193" si="2">IF(E130="I.","9",IF(E130="II.","6",IF(E130="III.","4",IF(E130="IV.","3",IF(E130="V.","3")))))</f>
        <v>3</v>
      </c>
      <c r="L130" s="96">
        <v>7001</v>
      </c>
      <c r="M130" s="97">
        <v>4.3499999999999996</v>
      </c>
      <c r="P130" s="98">
        <v>7001</v>
      </c>
      <c r="Q130" s="99">
        <v>4.99</v>
      </c>
    </row>
    <row r="131" spans="1:17" ht="15.6" x14ac:dyDescent="0.3">
      <c r="A131" s="92">
        <v>7101</v>
      </c>
      <c r="B131" s="93">
        <v>4.13</v>
      </c>
      <c r="D131" s="92">
        <v>7101</v>
      </c>
      <c r="E131" s="95" t="s">
        <v>96</v>
      </c>
      <c r="F131" s="94" t="str">
        <f t="shared" si="2"/>
        <v>3</v>
      </c>
      <c r="L131" s="96">
        <v>7101</v>
      </c>
      <c r="M131" s="97">
        <v>3.6</v>
      </c>
      <c r="P131" s="98">
        <v>7101</v>
      </c>
      <c r="Q131" s="99">
        <v>4.13</v>
      </c>
    </row>
    <row r="132" spans="1:17" ht="15.6" x14ac:dyDescent="0.3">
      <c r="A132" s="92">
        <v>7201</v>
      </c>
      <c r="B132" s="93">
        <v>1.79</v>
      </c>
      <c r="D132" s="92">
        <v>7201</v>
      </c>
      <c r="E132" s="95" t="s">
        <v>96</v>
      </c>
      <c r="F132" s="94" t="str">
        <f t="shared" si="2"/>
        <v>3</v>
      </c>
      <c r="L132" s="96">
        <v>7201</v>
      </c>
      <c r="M132" s="97">
        <v>1.56</v>
      </c>
      <c r="P132" s="98">
        <v>7201</v>
      </c>
      <c r="Q132" s="99">
        <v>1.79</v>
      </c>
    </row>
    <row r="133" spans="1:17" ht="15.6" x14ac:dyDescent="0.3">
      <c r="A133" s="92">
        <v>7311</v>
      </c>
      <c r="B133" s="93">
        <v>1.3</v>
      </c>
      <c r="D133" s="92">
        <v>7311</v>
      </c>
      <c r="E133" s="95" t="s">
        <v>96</v>
      </c>
      <c r="F133" s="94" t="str">
        <f t="shared" si="2"/>
        <v>3</v>
      </c>
      <c r="L133" s="96">
        <v>7311</v>
      </c>
      <c r="M133" s="97">
        <v>1.1299999999999999</v>
      </c>
      <c r="P133" s="98">
        <v>7311</v>
      </c>
      <c r="Q133" s="99">
        <v>1.3</v>
      </c>
    </row>
    <row r="134" spans="1:17" ht="15.6" x14ac:dyDescent="0.3">
      <c r="A134" s="92">
        <v>7313</v>
      </c>
      <c r="B134" s="93">
        <v>1.28</v>
      </c>
      <c r="D134" s="92">
        <v>7313</v>
      </c>
      <c r="E134" s="95" t="s">
        <v>96</v>
      </c>
      <c r="F134" s="94" t="str">
        <f t="shared" si="2"/>
        <v>3</v>
      </c>
      <c r="L134" s="96">
        <v>7313</v>
      </c>
      <c r="M134" s="97">
        <v>1.1200000000000001</v>
      </c>
      <c r="P134" s="98">
        <v>7313</v>
      </c>
      <c r="Q134" s="99">
        <v>1.28</v>
      </c>
    </row>
    <row r="135" spans="1:17" ht="15.6" x14ac:dyDescent="0.3">
      <c r="A135" s="92">
        <v>7341</v>
      </c>
      <c r="B135" s="93">
        <v>1.26</v>
      </c>
      <c r="D135" s="92">
        <v>7341</v>
      </c>
      <c r="E135" s="95" t="s">
        <v>96</v>
      </c>
      <c r="F135" s="94" t="str">
        <f t="shared" si="2"/>
        <v>3</v>
      </c>
      <c r="L135" s="96">
        <v>7341</v>
      </c>
      <c r="M135" s="97">
        <v>1.1000000000000001</v>
      </c>
      <c r="P135" s="98">
        <v>7341</v>
      </c>
      <c r="Q135" s="99">
        <v>1.26</v>
      </c>
    </row>
    <row r="136" spans="1:17" ht="15.6" x14ac:dyDescent="0.3">
      <c r="A136" s="92">
        <v>7343</v>
      </c>
      <c r="B136" s="93">
        <v>1.25</v>
      </c>
      <c r="D136" s="92">
        <v>7343</v>
      </c>
      <c r="E136" s="95" t="s">
        <v>96</v>
      </c>
      <c r="F136" s="94" t="str">
        <f t="shared" si="2"/>
        <v>3</v>
      </c>
      <c r="L136" s="96">
        <v>7343</v>
      </c>
      <c r="M136" s="97">
        <v>1.0900000000000001</v>
      </c>
      <c r="P136" s="98">
        <v>7343</v>
      </c>
      <c r="Q136" s="99">
        <v>1.25</v>
      </c>
    </row>
    <row r="137" spans="1:17" ht="15.6" x14ac:dyDescent="0.3">
      <c r="A137" s="92">
        <v>7411</v>
      </c>
      <c r="B137" s="93">
        <v>1.3</v>
      </c>
      <c r="D137" s="92">
        <v>7411</v>
      </c>
      <c r="E137" s="95" t="s">
        <v>96</v>
      </c>
      <c r="F137" s="94" t="str">
        <f t="shared" si="2"/>
        <v>3</v>
      </c>
      <c r="L137" s="96">
        <v>7411</v>
      </c>
      <c r="M137" s="97">
        <v>1.1299999999999999</v>
      </c>
      <c r="P137" s="98">
        <v>7411</v>
      </c>
      <c r="Q137" s="99">
        <v>1.3</v>
      </c>
    </row>
    <row r="138" spans="1:17" ht="15.6" x14ac:dyDescent="0.3">
      <c r="A138" s="92">
        <v>7413</v>
      </c>
      <c r="B138" s="93">
        <v>1.28</v>
      </c>
      <c r="D138" s="92">
        <v>7413</v>
      </c>
      <c r="E138" s="95" t="s">
        <v>96</v>
      </c>
      <c r="F138" s="94" t="str">
        <f t="shared" si="2"/>
        <v>3</v>
      </c>
      <c r="L138" s="96">
        <v>7413</v>
      </c>
      <c r="M138" s="97">
        <v>1.1200000000000001</v>
      </c>
      <c r="P138" s="98">
        <v>7413</v>
      </c>
      <c r="Q138" s="99">
        <v>1.28</v>
      </c>
    </row>
    <row r="139" spans="1:17" ht="15.6" x14ac:dyDescent="0.3">
      <c r="A139" s="92">
        <v>7441</v>
      </c>
      <c r="B139" s="93">
        <v>1.26</v>
      </c>
      <c r="D139" s="92">
        <v>7441</v>
      </c>
      <c r="E139" s="95" t="s">
        <v>96</v>
      </c>
      <c r="F139" s="94" t="str">
        <f t="shared" si="2"/>
        <v>3</v>
      </c>
      <c r="L139" s="96">
        <v>7441</v>
      </c>
      <c r="M139" s="97">
        <v>1.1000000000000001</v>
      </c>
      <c r="P139" s="98">
        <v>7441</v>
      </c>
      <c r="Q139" s="99">
        <v>1.26</v>
      </c>
    </row>
    <row r="140" spans="1:17" ht="15.6" x14ac:dyDescent="0.3">
      <c r="A140" s="92">
        <v>7443</v>
      </c>
      <c r="B140" s="93">
        <v>1.25</v>
      </c>
      <c r="D140" s="92">
        <v>7443</v>
      </c>
      <c r="E140" s="95" t="s">
        <v>96</v>
      </c>
      <c r="F140" s="94" t="str">
        <f t="shared" si="2"/>
        <v>3</v>
      </c>
      <c r="L140" s="96">
        <v>7443</v>
      </c>
      <c r="M140" s="97">
        <v>1.0900000000000001</v>
      </c>
      <c r="P140" s="98">
        <v>7443</v>
      </c>
      <c r="Q140" s="99">
        <v>1.25</v>
      </c>
    </row>
    <row r="141" spans="1:17" ht="15.6" x14ac:dyDescent="0.3">
      <c r="A141" s="92">
        <v>7541</v>
      </c>
      <c r="B141" s="93">
        <v>1.4</v>
      </c>
      <c r="D141" s="92">
        <v>7541</v>
      </c>
      <c r="E141" s="95" t="s">
        <v>96</v>
      </c>
      <c r="F141" s="94" t="str">
        <f t="shared" si="2"/>
        <v>3</v>
      </c>
      <c r="L141" s="96">
        <v>7541</v>
      </c>
      <c r="M141" s="97">
        <v>1.22</v>
      </c>
      <c r="P141" s="98">
        <v>7541</v>
      </c>
      <c r="Q141" s="99">
        <v>1.4</v>
      </c>
    </row>
    <row r="142" spans="1:17" ht="15.6" x14ac:dyDescent="0.3">
      <c r="A142" s="92">
        <v>7543</v>
      </c>
      <c r="B142" s="93">
        <v>1.39</v>
      </c>
      <c r="D142" s="92">
        <v>7543</v>
      </c>
      <c r="E142" s="95" t="s">
        <v>96</v>
      </c>
      <c r="F142" s="94" t="str">
        <f t="shared" si="2"/>
        <v>3</v>
      </c>
      <c r="L142" s="96">
        <v>7543</v>
      </c>
      <c r="M142" s="97">
        <v>1.21</v>
      </c>
      <c r="P142" s="98">
        <v>7543</v>
      </c>
      <c r="Q142" s="99">
        <v>1.39</v>
      </c>
    </row>
    <row r="143" spans="1:17" ht="15.6" x14ac:dyDescent="0.3">
      <c r="A143" s="92">
        <v>7641</v>
      </c>
      <c r="B143" s="93">
        <v>1.4</v>
      </c>
      <c r="D143" s="92">
        <v>7641</v>
      </c>
      <c r="E143" s="95" t="s">
        <v>96</v>
      </c>
      <c r="F143" s="94" t="str">
        <f t="shared" si="2"/>
        <v>3</v>
      </c>
      <c r="L143" s="96">
        <v>7641</v>
      </c>
      <c r="M143" s="97">
        <v>1.22</v>
      </c>
      <c r="P143" s="98">
        <v>7641</v>
      </c>
      <c r="Q143" s="99">
        <v>1.4</v>
      </c>
    </row>
    <row r="144" spans="1:17" ht="15.6" x14ac:dyDescent="0.3">
      <c r="A144" s="92">
        <v>7643</v>
      </c>
      <c r="B144" s="93">
        <v>1.39</v>
      </c>
      <c r="D144" s="92">
        <v>7643</v>
      </c>
      <c r="E144" s="95" t="s">
        <v>96</v>
      </c>
      <c r="F144" s="94" t="str">
        <f t="shared" si="2"/>
        <v>3</v>
      </c>
      <c r="L144" s="96">
        <v>7643</v>
      </c>
      <c r="M144" s="97">
        <v>1.21</v>
      </c>
      <c r="P144" s="98">
        <v>7643</v>
      </c>
      <c r="Q144" s="99">
        <v>1.39</v>
      </c>
    </row>
    <row r="145" spans="1:17" ht="15.6" x14ac:dyDescent="0.3">
      <c r="A145" s="92">
        <v>7769</v>
      </c>
      <c r="B145" s="93">
        <v>1.1599999999999999</v>
      </c>
      <c r="D145" s="92">
        <v>7769</v>
      </c>
      <c r="E145" s="95" t="s">
        <v>96</v>
      </c>
      <c r="F145" s="94" t="str">
        <f t="shared" si="2"/>
        <v>3</v>
      </c>
      <c r="L145" s="96">
        <v>7769</v>
      </c>
      <c r="M145" s="97">
        <v>1.01</v>
      </c>
      <c r="P145" s="98">
        <v>7769</v>
      </c>
      <c r="Q145" s="99">
        <v>1.1599999999999999</v>
      </c>
    </row>
    <row r="146" spans="1:17" ht="15.6" x14ac:dyDescent="0.3">
      <c r="A146" s="92">
        <v>7789</v>
      </c>
      <c r="B146" s="93">
        <v>1.1499999999999999</v>
      </c>
      <c r="D146" s="92">
        <v>7789</v>
      </c>
      <c r="E146" s="95" t="s">
        <v>96</v>
      </c>
      <c r="F146" s="94" t="str">
        <f t="shared" si="2"/>
        <v>3</v>
      </c>
      <c r="L146" s="96">
        <v>7789</v>
      </c>
      <c r="M146" s="97">
        <v>1</v>
      </c>
      <c r="P146" s="98">
        <v>7789</v>
      </c>
      <c r="Q146" s="99">
        <v>1.1499999999999999</v>
      </c>
    </row>
    <row r="147" spans="1:17" ht="15.6" x14ac:dyDescent="0.3">
      <c r="A147" s="92">
        <v>7869</v>
      </c>
      <c r="B147" s="93">
        <v>1.1599999999999999</v>
      </c>
      <c r="D147" s="92">
        <v>7869</v>
      </c>
      <c r="E147" s="95" t="s">
        <v>96</v>
      </c>
      <c r="F147" s="94" t="str">
        <f t="shared" si="2"/>
        <v>3</v>
      </c>
      <c r="L147" s="96">
        <v>7869</v>
      </c>
      <c r="M147" s="97">
        <v>1.01</v>
      </c>
      <c r="P147" s="98">
        <v>7869</v>
      </c>
      <c r="Q147" s="99">
        <v>1.1599999999999999</v>
      </c>
    </row>
    <row r="148" spans="1:17" ht="15.6" x14ac:dyDescent="0.3">
      <c r="A148" s="92">
        <v>7889</v>
      </c>
      <c r="B148" s="93">
        <v>1.1499999999999999</v>
      </c>
      <c r="D148" s="92">
        <v>7889</v>
      </c>
      <c r="E148" s="95" t="s">
        <v>96</v>
      </c>
      <c r="F148" s="94" t="str">
        <f t="shared" si="2"/>
        <v>3</v>
      </c>
      <c r="L148" s="96">
        <v>7889</v>
      </c>
      <c r="M148" s="97">
        <v>1</v>
      </c>
      <c r="P148" s="98">
        <v>7889</v>
      </c>
      <c r="Q148" s="99">
        <v>1.1499999999999999</v>
      </c>
    </row>
    <row r="149" spans="1:17" ht="15.6" x14ac:dyDescent="0.3">
      <c r="A149" s="92">
        <v>10100</v>
      </c>
      <c r="B149" s="93">
        <v>14.57</v>
      </c>
      <c r="D149" s="92">
        <v>10100</v>
      </c>
      <c r="E149" s="95" t="s">
        <v>92</v>
      </c>
      <c r="F149" s="94" t="str">
        <f t="shared" si="2"/>
        <v>9</v>
      </c>
      <c r="L149" s="96">
        <v>10100</v>
      </c>
      <c r="M149" s="97">
        <v>12.7</v>
      </c>
      <c r="P149" s="98">
        <v>10100</v>
      </c>
      <c r="Q149" s="99">
        <v>14.57</v>
      </c>
    </row>
    <row r="150" spans="1:17" ht="15.6" x14ac:dyDescent="0.3">
      <c r="A150" s="92">
        <v>10110</v>
      </c>
      <c r="B150" s="93">
        <v>13.46</v>
      </c>
      <c r="D150" s="92">
        <v>10110</v>
      </c>
      <c r="E150" s="95" t="s">
        <v>93</v>
      </c>
      <c r="F150" s="94" t="str">
        <f t="shared" si="2"/>
        <v>6</v>
      </c>
      <c r="L150" s="96">
        <v>10110</v>
      </c>
      <c r="M150" s="97">
        <v>11.73</v>
      </c>
      <c r="P150" s="98">
        <v>10110</v>
      </c>
      <c r="Q150" s="99">
        <v>13.46</v>
      </c>
    </row>
    <row r="151" spans="1:17" ht="15.6" x14ac:dyDescent="0.3">
      <c r="A151" s="92">
        <v>10112</v>
      </c>
      <c r="B151" s="93">
        <v>11.03</v>
      </c>
      <c r="D151" s="92">
        <v>10112</v>
      </c>
      <c r="E151" s="95" t="s">
        <v>93</v>
      </c>
      <c r="F151" s="94" t="str">
        <f t="shared" si="2"/>
        <v>6</v>
      </c>
      <c r="L151" s="96">
        <v>10112</v>
      </c>
      <c r="M151" s="97">
        <v>9.6199999999999992</v>
      </c>
      <c r="P151" s="98">
        <v>10112</v>
      </c>
      <c r="Q151" s="99">
        <v>11.03</v>
      </c>
    </row>
    <row r="152" spans="1:17" ht="15.6" x14ac:dyDescent="0.3">
      <c r="A152" s="92">
        <v>10300</v>
      </c>
      <c r="B152" s="93">
        <v>15.07</v>
      </c>
      <c r="D152" s="92">
        <v>10300</v>
      </c>
      <c r="E152" s="95" t="s">
        <v>92</v>
      </c>
      <c r="F152" s="94" t="str">
        <f t="shared" si="2"/>
        <v>9</v>
      </c>
      <c r="L152" s="96">
        <v>10300</v>
      </c>
      <c r="M152" s="97">
        <v>13.14</v>
      </c>
      <c r="P152" s="98">
        <v>10300</v>
      </c>
      <c r="Q152" s="99">
        <v>15.07</v>
      </c>
    </row>
    <row r="153" spans="1:17" ht="15.6" x14ac:dyDescent="0.3">
      <c r="A153" s="92">
        <v>10401</v>
      </c>
      <c r="B153" s="93">
        <v>6.03</v>
      </c>
      <c r="D153" s="92">
        <v>10401</v>
      </c>
      <c r="E153" s="95" t="s">
        <v>94</v>
      </c>
      <c r="F153" s="94" t="str">
        <f t="shared" si="2"/>
        <v>3</v>
      </c>
      <c r="L153" s="96">
        <v>10401</v>
      </c>
      <c r="M153" s="97">
        <v>5.26</v>
      </c>
      <c r="P153" s="98">
        <v>10401</v>
      </c>
      <c r="Q153" s="99">
        <v>6.03</v>
      </c>
    </row>
    <row r="154" spans="1:17" ht="15.6" x14ac:dyDescent="0.3">
      <c r="A154" s="92">
        <v>10411</v>
      </c>
      <c r="B154" s="93">
        <v>5.17</v>
      </c>
      <c r="D154" s="92">
        <v>10411</v>
      </c>
      <c r="E154" s="95" t="s">
        <v>94</v>
      </c>
      <c r="F154" s="94" t="str">
        <f t="shared" si="2"/>
        <v>3</v>
      </c>
      <c r="L154" s="96">
        <v>10411</v>
      </c>
      <c r="M154" s="97">
        <v>4.51</v>
      </c>
      <c r="P154" s="98">
        <v>10411</v>
      </c>
      <c r="Q154" s="99">
        <v>5.17</v>
      </c>
    </row>
    <row r="155" spans="1:17" ht="15.6" x14ac:dyDescent="0.3">
      <c r="A155" s="92">
        <v>10501</v>
      </c>
      <c r="B155" s="93">
        <v>7.82</v>
      </c>
      <c r="D155" s="92">
        <v>10501</v>
      </c>
      <c r="E155" s="95" t="s">
        <v>93</v>
      </c>
      <c r="F155" s="94" t="str">
        <f t="shared" si="2"/>
        <v>6</v>
      </c>
      <c r="L155" s="96">
        <v>10501</v>
      </c>
      <c r="M155" s="97">
        <v>6.82</v>
      </c>
      <c r="P155" s="98">
        <v>10501</v>
      </c>
      <c r="Q155" s="99">
        <v>7.82</v>
      </c>
    </row>
    <row r="156" spans="1:17" ht="15.6" x14ac:dyDescent="0.3">
      <c r="A156" s="92">
        <v>10511</v>
      </c>
      <c r="B156" s="93">
        <v>6.11</v>
      </c>
      <c r="D156" s="92">
        <v>10511</v>
      </c>
      <c r="E156" s="95" t="s">
        <v>95</v>
      </c>
      <c r="F156" s="94" t="str">
        <f t="shared" si="2"/>
        <v>4</v>
      </c>
      <c r="L156" s="96">
        <v>10511</v>
      </c>
      <c r="M156" s="97">
        <v>5.33</v>
      </c>
      <c r="P156" s="98">
        <v>10511</v>
      </c>
      <c r="Q156" s="99">
        <v>6.11</v>
      </c>
    </row>
    <row r="157" spans="1:17" ht="15.6" x14ac:dyDescent="0.3">
      <c r="A157" s="92">
        <v>10600</v>
      </c>
      <c r="B157" s="93">
        <v>11.6</v>
      </c>
      <c r="D157" s="92">
        <v>10600</v>
      </c>
      <c r="E157" s="95" t="s">
        <v>93</v>
      </c>
      <c r="F157" s="94" t="str">
        <f t="shared" si="2"/>
        <v>6</v>
      </c>
      <c r="L157" s="96">
        <v>10600</v>
      </c>
      <c r="M157" s="97">
        <v>10.11</v>
      </c>
      <c r="P157" s="98">
        <v>10600</v>
      </c>
      <c r="Q157" s="99">
        <v>11.6</v>
      </c>
    </row>
    <row r="158" spans="1:17" ht="15.6" x14ac:dyDescent="0.3">
      <c r="A158" s="92">
        <v>10602</v>
      </c>
      <c r="B158" s="93">
        <v>9.73</v>
      </c>
      <c r="D158" s="92">
        <v>10602</v>
      </c>
      <c r="E158" s="95" t="s">
        <v>95</v>
      </c>
      <c r="F158" s="94" t="str">
        <f t="shared" si="2"/>
        <v>4</v>
      </c>
      <c r="L158" s="96">
        <v>10602</v>
      </c>
      <c r="M158" s="97">
        <v>8.48</v>
      </c>
      <c r="P158" s="98">
        <v>10602</v>
      </c>
      <c r="Q158" s="99">
        <v>9.73</v>
      </c>
    </row>
    <row r="159" spans="1:17" ht="15.6" x14ac:dyDescent="0.3">
      <c r="A159" s="92">
        <v>10610</v>
      </c>
      <c r="B159" s="93">
        <v>9.93</v>
      </c>
      <c r="D159" s="92">
        <v>10610</v>
      </c>
      <c r="E159" s="95" t="s">
        <v>95</v>
      </c>
      <c r="F159" s="94" t="str">
        <f t="shared" si="2"/>
        <v>4</v>
      </c>
      <c r="L159" s="96">
        <v>10610</v>
      </c>
      <c r="M159" s="97">
        <v>8.66</v>
      </c>
      <c r="P159" s="98">
        <v>10610</v>
      </c>
      <c r="Q159" s="99">
        <v>9.93</v>
      </c>
    </row>
    <row r="160" spans="1:17" ht="15.6" x14ac:dyDescent="0.3">
      <c r="A160" s="92">
        <v>10612</v>
      </c>
      <c r="B160" s="93">
        <v>8.2899999999999991</v>
      </c>
      <c r="D160" s="92">
        <v>10612</v>
      </c>
      <c r="E160" s="95" t="s">
        <v>95</v>
      </c>
      <c r="F160" s="94" t="str">
        <f t="shared" si="2"/>
        <v>4</v>
      </c>
      <c r="L160" s="96">
        <v>10612</v>
      </c>
      <c r="M160" s="97">
        <v>7.23</v>
      </c>
      <c r="P160" s="98">
        <v>10612</v>
      </c>
      <c r="Q160" s="99">
        <v>8.2899999999999991</v>
      </c>
    </row>
    <row r="161" spans="1:17" ht="15.6" x14ac:dyDescent="0.3">
      <c r="A161" s="92">
        <v>10640</v>
      </c>
      <c r="B161" s="93">
        <v>7.93</v>
      </c>
      <c r="D161" s="92">
        <v>10640</v>
      </c>
      <c r="E161" s="95" t="s">
        <v>94</v>
      </c>
      <c r="F161" s="94" t="str">
        <f t="shared" si="2"/>
        <v>3</v>
      </c>
      <c r="L161" s="96">
        <v>10640</v>
      </c>
      <c r="M161" s="97">
        <v>6.91</v>
      </c>
      <c r="P161" s="98">
        <v>10640</v>
      </c>
      <c r="Q161" s="99">
        <v>7.93</v>
      </c>
    </row>
    <row r="162" spans="1:17" ht="15.6" x14ac:dyDescent="0.3">
      <c r="A162" s="92">
        <v>10650</v>
      </c>
      <c r="B162" s="93">
        <v>8.4700000000000006</v>
      </c>
      <c r="D162" s="92">
        <v>10650</v>
      </c>
      <c r="E162" s="95" t="s">
        <v>94</v>
      </c>
      <c r="F162" s="94" t="str">
        <f t="shared" si="2"/>
        <v>3</v>
      </c>
      <c r="L162" s="96">
        <v>10650</v>
      </c>
      <c r="M162" s="97">
        <v>7.38</v>
      </c>
      <c r="P162" s="98">
        <v>10650</v>
      </c>
      <c r="Q162" s="99">
        <v>8.4700000000000006</v>
      </c>
    </row>
    <row r="163" spans="1:17" ht="15.6" x14ac:dyDescent="0.3">
      <c r="A163" s="92">
        <v>10700</v>
      </c>
      <c r="B163" s="93">
        <v>10.210000000000001</v>
      </c>
      <c r="D163" s="92">
        <v>10700</v>
      </c>
      <c r="E163" s="95" t="s">
        <v>95</v>
      </c>
      <c r="F163" s="94" t="str">
        <f t="shared" si="2"/>
        <v>4</v>
      </c>
      <c r="L163" s="96">
        <v>10700</v>
      </c>
      <c r="M163" s="97">
        <v>8.9</v>
      </c>
      <c r="P163" s="98">
        <v>10700</v>
      </c>
      <c r="Q163" s="99">
        <v>10.210000000000001</v>
      </c>
    </row>
    <row r="164" spans="1:17" ht="15.6" x14ac:dyDescent="0.3">
      <c r="A164" s="92">
        <v>10710</v>
      </c>
      <c r="B164" s="93">
        <v>8.99</v>
      </c>
      <c r="D164" s="92">
        <v>10710</v>
      </c>
      <c r="E164" s="95" t="s">
        <v>95</v>
      </c>
      <c r="F164" s="94" t="str">
        <f t="shared" si="2"/>
        <v>4</v>
      </c>
      <c r="L164" s="96">
        <v>10710</v>
      </c>
      <c r="M164" s="97">
        <v>7.84</v>
      </c>
      <c r="P164" s="98">
        <v>10710</v>
      </c>
      <c r="Q164" s="99">
        <v>8.99</v>
      </c>
    </row>
    <row r="165" spans="1:17" ht="15.6" x14ac:dyDescent="0.3">
      <c r="A165" s="92">
        <v>10740</v>
      </c>
      <c r="B165" s="93">
        <v>6.85</v>
      </c>
      <c r="D165" s="92">
        <v>10740</v>
      </c>
      <c r="E165" s="95" t="s">
        <v>94</v>
      </c>
      <c r="F165" s="94" t="str">
        <f t="shared" si="2"/>
        <v>3</v>
      </c>
      <c r="L165" s="96">
        <v>10740</v>
      </c>
      <c r="M165" s="97">
        <v>5.97</v>
      </c>
      <c r="P165" s="98">
        <v>10740</v>
      </c>
      <c r="Q165" s="99">
        <v>6.85</v>
      </c>
    </row>
    <row r="166" spans="1:17" ht="15.6" x14ac:dyDescent="0.3">
      <c r="A166" s="92">
        <v>10750</v>
      </c>
      <c r="B166" s="93">
        <v>7.3</v>
      </c>
      <c r="D166" s="92">
        <v>10750</v>
      </c>
      <c r="E166" s="95" t="s">
        <v>95</v>
      </c>
      <c r="F166" s="94" t="str">
        <f t="shared" si="2"/>
        <v>4</v>
      </c>
      <c r="L166" s="96">
        <v>10750</v>
      </c>
      <c r="M166" s="97">
        <v>6.36</v>
      </c>
      <c r="P166" s="98">
        <v>10750</v>
      </c>
      <c r="Q166" s="99">
        <v>7.3</v>
      </c>
    </row>
    <row r="167" spans="1:17" ht="15.6" x14ac:dyDescent="0.3">
      <c r="A167" s="92">
        <v>10800</v>
      </c>
      <c r="B167" s="93">
        <v>11.26</v>
      </c>
      <c r="D167" s="92">
        <v>10800</v>
      </c>
      <c r="E167" s="95" t="s">
        <v>93</v>
      </c>
      <c r="F167" s="94" t="str">
        <f t="shared" si="2"/>
        <v>6</v>
      </c>
      <c r="L167" s="96">
        <v>10800</v>
      </c>
      <c r="M167" s="97">
        <v>9.82</v>
      </c>
      <c r="P167" s="98">
        <v>10800</v>
      </c>
      <c r="Q167" s="99">
        <v>11.26</v>
      </c>
    </row>
    <row r="168" spans="1:17" ht="15.6" x14ac:dyDescent="0.3">
      <c r="A168" s="92">
        <v>10810</v>
      </c>
      <c r="B168" s="93">
        <v>9.68</v>
      </c>
      <c r="D168" s="92">
        <v>10810</v>
      </c>
      <c r="E168" s="95" t="s">
        <v>93</v>
      </c>
      <c r="F168" s="94" t="str">
        <f t="shared" si="2"/>
        <v>6</v>
      </c>
      <c r="L168" s="96">
        <v>10810</v>
      </c>
      <c r="M168" s="97">
        <v>8.44</v>
      </c>
      <c r="P168" s="98">
        <v>10810</v>
      </c>
      <c r="Q168" s="99">
        <v>9.68</v>
      </c>
    </row>
    <row r="169" spans="1:17" ht="15.6" x14ac:dyDescent="0.3">
      <c r="A169" s="92">
        <v>10840</v>
      </c>
      <c r="B169" s="93">
        <v>7.3</v>
      </c>
      <c r="D169" s="92">
        <v>10840</v>
      </c>
      <c r="E169" s="95" t="s">
        <v>94</v>
      </c>
      <c r="F169" s="94" t="str">
        <f t="shared" si="2"/>
        <v>3</v>
      </c>
      <c r="L169" s="96">
        <v>10840</v>
      </c>
      <c r="M169" s="97">
        <v>6.36</v>
      </c>
      <c r="P169" s="98">
        <v>10840</v>
      </c>
      <c r="Q169" s="99">
        <v>7.3</v>
      </c>
    </row>
    <row r="170" spans="1:17" ht="15.6" x14ac:dyDescent="0.3">
      <c r="A170" s="92">
        <v>10850</v>
      </c>
      <c r="B170" s="93">
        <v>7.85</v>
      </c>
      <c r="D170" s="92">
        <v>10850</v>
      </c>
      <c r="E170" s="95" t="s">
        <v>95</v>
      </c>
      <c r="F170" s="94" t="str">
        <f t="shared" si="2"/>
        <v>4</v>
      </c>
      <c r="L170" s="96">
        <v>10850</v>
      </c>
      <c r="M170" s="97">
        <v>6.84</v>
      </c>
      <c r="P170" s="98">
        <v>10850</v>
      </c>
      <c r="Q170" s="99">
        <v>7.85</v>
      </c>
    </row>
    <row r="171" spans="1:17" ht="15.6" x14ac:dyDescent="0.3">
      <c r="A171" s="92">
        <v>11000</v>
      </c>
      <c r="B171" s="93">
        <v>14.73</v>
      </c>
      <c r="D171" s="92">
        <v>11000</v>
      </c>
      <c r="E171" s="95" t="s">
        <v>92</v>
      </c>
      <c r="F171" s="94" t="str">
        <f t="shared" si="2"/>
        <v>9</v>
      </c>
      <c r="L171" s="96">
        <v>11000</v>
      </c>
      <c r="M171" s="97">
        <v>12.84</v>
      </c>
      <c r="P171" s="98">
        <v>11000</v>
      </c>
      <c r="Q171" s="99">
        <v>14.73</v>
      </c>
    </row>
    <row r="172" spans="1:17" ht="15.6" x14ac:dyDescent="0.3">
      <c r="A172" s="92">
        <v>11010</v>
      </c>
      <c r="B172" s="93">
        <v>13.42</v>
      </c>
      <c r="D172" s="92">
        <v>11010</v>
      </c>
      <c r="E172" s="95" t="s">
        <v>92</v>
      </c>
      <c r="F172" s="94" t="str">
        <f t="shared" si="2"/>
        <v>9</v>
      </c>
      <c r="L172" s="96">
        <v>11010</v>
      </c>
      <c r="M172" s="97">
        <v>11.7</v>
      </c>
      <c r="P172" s="98">
        <v>11010</v>
      </c>
      <c r="Q172" s="99">
        <v>13.42</v>
      </c>
    </row>
    <row r="173" spans="1:17" ht="15.6" x14ac:dyDescent="0.3">
      <c r="A173" s="92">
        <v>11100</v>
      </c>
      <c r="B173" s="93">
        <v>12.69</v>
      </c>
      <c r="D173" s="92">
        <v>11100</v>
      </c>
      <c r="E173" s="95" t="s">
        <v>92</v>
      </c>
      <c r="F173" s="94" t="str">
        <f t="shared" si="2"/>
        <v>9</v>
      </c>
      <c r="L173" s="96">
        <v>11100</v>
      </c>
      <c r="M173" s="97">
        <v>11.06</v>
      </c>
      <c r="P173" s="98">
        <v>11100</v>
      </c>
      <c r="Q173" s="99">
        <v>12.69</v>
      </c>
    </row>
    <row r="174" spans="1:17" ht="15.6" x14ac:dyDescent="0.3">
      <c r="A174" s="92">
        <v>11110</v>
      </c>
      <c r="B174" s="93">
        <v>11.09</v>
      </c>
      <c r="D174" s="92">
        <v>11110</v>
      </c>
      <c r="E174" s="95" t="s">
        <v>92</v>
      </c>
      <c r="F174" s="94" t="str">
        <f t="shared" si="2"/>
        <v>9</v>
      </c>
      <c r="L174" s="96">
        <v>11110</v>
      </c>
      <c r="M174" s="97">
        <v>9.67</v>
      </c>
      <c r="P174" s="98">
        <v>11110</v>
      </c>
      <c r="Q174" s="99">
        <v>11.09</v>
      </c>
    </row>
    <row r="175" spans="1:17" ht="15.6" x14ac:dyDescent="0.3">
      <c r="A175" s="92">
        <v>11112</v>
      </c>
      <c r="B175" s="93">
        <v>9.43</v>
      </c>
      <c r="D175" s="92">
        <v>11112</v>
      </c>
      <c r="E175" s="95" t="s">
        <v>92</v>
      </c>
      <c r="F175" s="94" t="str">
        <f t="shared" si="2"/>
        <v>9</v>
      </c>
      <c r="L175" s="96">
        <v>11112</v>
      </c>
      <c r="M175" s="97">
        <v>8.2200000000000006</v>
      </c>
      <c r="P175" s="98">
        <v>11112</v>
      </c>
      <c r="Q175" s="99">
        <v>9.43</v>
      </c>
    </row>
    <row r="176" spans="1:17" ht="15.6" x14ac:dyDescent="0.3">
      <c r="A176" s="92">
        <v>11300</v>
      </c>
      <c r="B176" s="93">
        <v>10.94</v>
      </c>
      <c r="D176" s="92">
        <v>11300</v>
      </c>
      <c r="E176" s="95" t="s">
        <v>93</v>
      </c>
      <c r="F176" s="94" t="str">
        <f t="shared" si="2"/>
        <v>6</v>
      </c>
      <c r="L176" s="96">
        <v>11300</v>
      </c>
      <c r="M176" s="97">
        <v>9.5399999999999991</v>
      </c>
      <c r="P176" s="98">
        <v>11300</v>
      </c>
      <c r="Q176" s="99">
        <v>10.94</v>
      </c>
    </row>
    <row r="177" spans="1:17" ht="15.6" x14ac:dyDescent="0.3">
      <c r="A177" s="92">
        <v>11310</v>
      </c>
      <c r="B177" s="93">
        <v>9.76</v>
      </c>
      <c r="D177" s="92">
        <v>11310</v>
      </c>
      <c r="E177" s="95" t="s">
        <v>93</v>
      </c>
      <c r="F177" s="94" t="str">
        <f t="shared" si="2"/>
        <v>6</v>
      </c>
      <c r="L177" s="96">
        <v>11310</v>
      </c>
      <c r="M177" s="97">
        <v>8.51</v>
      </c>
      <c r="P177" s="98">
        <v>11310</v>
      </c>
      <c r="Q177" s="99">
        <v>9.76</v>
      </c>
    </row>
    <row r="178" spans="1:17" ht="15.6" x14ac:dyDescent="0.3">
      <c r="A178" s="92">
        <v>11313</v>
      </c>
      <c r="B178" s="93">
        <v>6.88</v>
      </c>
      <c r="D178" s="92">
        <v>11313</v>
      </c>
      <c r="E178" s="95" t="s">
        <v>94</v>
      </c>
      <c r="F178" s="94" t="str">
        <f t="shared" si="2"/>
        <v>3</v>
      </c>
      <c r="L178" s="96">
        <v>11313</v>
      </c>
      <c r="M178" s="97">
        <v>6</v>
      </c>
      <c r="P178" s="98">
        <v>11313</v>
      </c>
      <c r="Q178" s="99">
        <v>6.88</v>
      </c>
    </row>
    <row r="179" spans="1:17" ht="15.6" x14ac:dyDescent="0.3">
      <c r="A179" s="92">
        <v>11400</v>
      </c>
      <c r="B179" s="93">
        <v>12.87</v>
      </c>
      <c r="D179" s="92">
        <v>11400</v>
      </c>
      <c r="E179" s="95" t="s">
        <v>93</v>
      </c>
      <c r="F179" s="94" t="str">
        <f t="shared" si="2"/>
        <v>6</v>
      </c>
      <c r="L179" s="96">
        <v>11400</v>
      </c>
      <c r="M179" s="97">
        <v>11.22</v>
      </c>
      <c r="P179" s="98">
        <v>11400</v>
      </c>
      <c r="Q179" s="99">
        <v>12.87</v>
      </c>
    </row>
    <row r="180" spans="1:17" ht="15.6" x14ac:dyDescent="0.3">
      <c r="A180" s="92">
        <v>11410</v>
      </c>
      <c r="B180" s="93">
        <v>11.99</v>
      </c>
      <c r="D180" s="92">
        <v>11410</v>
      </c>
      <c r="E180" s="95" t="s">
        <v>93</v>
      </c>
      <c r="F180" s="94" t="str">
        <f t="shared" si="2"/>
        <v>6</v>
      </c>
      <c r="L180" s="96">
        <v>11410</v>
      </c>
      <c r="M180" s="97">
        <v>10.45</v>
      </c>
      <c r="P180" s="98">
        <v>11410</v>
      </c>
      <c r="Q180" s="99">
        <v>11.99</v>
      </c>
    </row>
    <row r="181" spans="1:17" ht="15.6" x14ac:dyDescent="0.3">
      <c r="A181" s="92">
        <v>11440</v>
      </c>
      <c r="B181" s="93">
        <v>9.75</v>
      </c>
      <c r="D181" s="92">
        <v>11440</v>
      </c>
      <c r="E181" s="95" t="s">
        <v>95</v>
      </c>
      <c r="F181" s="94" t="str">
        <f t="shared" si="2"/>
        <v>4</v>
      </c>
      <c r="L181" s="96">
        <v>11440</v>
      </c>
      <c r="M181" s="97">
        <v>8.5</v>
      </c>
      <c r="P181" s="98">
        <v>11440</v>
      </c>
      <c r="Q181" s="99">
        <v>9.75</v>
      </c>
    </row>
    <row r="182" spans="1:17" ht="15.6" x14ac:dyDescent="0.3">
      <c r="A182" s="92">
        <v>11450</v>
      </c>
      <c r="B182" s="93">
        <v>10.31</v>
      </c>
      <c r="D182" s="92">
        <v>11450</v>
      </c>
      <c r="E182" s="95" t="s">
        <v>96</v>
      </c>
      <c r="F182" s="94" t="str">
        <f t="shared" si="2"/>
        <v>3</v>
      </c>
      <c r="L182" s="96">
        <v>11450</v>
      </c>
      <c r="M182" s="97">
        <v>8.99</v>
      </c>
      <c r="P182" s="98">
        <v>11450</v>
      </c>
      <c r="Q182" s="99">
        <v>10.31</v>
      </c>
    </row>
    <row r="183" spans="1:17" ht="15.6" x14ac:dyDescent="0.3">
      <c r="A183" s="92">
        <v>11811</v>
      </c>
      <c r="B183" s="93">
        <v>8.1300000000000008</v>
      </c>
      <c r="D183" s="92">
        <v>11811</v>
      </c>
      <c r="E183" s="95" t="s">
        <v>95</v>
      </c>
      <c r="F183" s="94" t="str">
        <f t="shared" si="2"/>
        <v>4</v>
      </c>
      <c r="L183" s="96">
        <v>11811</v>
      </c>
      <c r="M183" s="97">
        <v>7.09</v>
      </c>
      <c r="P183" s="98">
        <v>11811</v>
      </c>
      <c r="Q183" s="99">
        <v>8.1300000000000008</v>
      </c>
    </row>
    <row r="184" spans="1:17" ht="15.6" x14ac:dyDescent="0.3">
      <c r="A184" s="92">
        <v>11814</v>
      </c>
      <c r="B184" s="93">
        <v>5.49</v>
      </c>
      <c r="D184" s="92">
        <v>11814</v>
      </c>
      <c r="E184" s="95" t="s">
        <v>94</v>
      </c>
      <c r="F184" s="94" t="str">
        <f t="shared" si="2"/>
        <v>3</v>
      </c>
      <c r="L184" s="96">
        <v>11814</v>
      </c>
      <c r="M184" s="97">
        <v>4.79</v>
      </c>
      <c r="P184" s="98">
        <v>11814</v>
      </c>
      <c r="Q184" s="99">
        <v>5.49</v>
      </c>
    </row>
    <row r="185" spans="1:17" ht="15.6" x14ac:dyDescent="0.3">
      <c r="A185" s="92">
        <v>11841</v>
      </c>
      <c r="B185" s="93">
        <v>6.57</v>
      </c>
      <c r="D185" s="92">
        <v>11841</v>
      </c>
      <c r="E185" s="95" t="s">
        <v>94</v>
      </c>
      <c r="F185" s="94" t="str">
        <f t="shared" si="2"/>
        <v>3</v>
      </c>
      <c r="L185" s="96">
        <v>11841</v>
      </c>
      <c r="M185" s="97">
        <v>5.73</v>
      </c>
      <c r="P185" s="98">
        <v>11841</v>
      </c>
      <c r="Q185" s="99">
        <v>6.57</v>
      </c>
    </row>
    <row r="186" spans="1:17" ht="15.6" x14ac:dyDescent="0.3">
      <c r="A186" s="92">
        <v>11844</v>
      </c>
      <c r="B186" s="93">
        <v>3.91</v>
      </c>
      <c r="D186" s="92">
        <v>11844</v>
      </c>
      <c r="E186" s="95" t="s">
        <v>94</v>
      </c>
      <c r="F186" s="94" t="str">
        <f t="shared" si="2"/>
        <v>3</v>
      </c>
      <c r="L186" s="96">
        <v>11844</v>
      </c>
      <c r="M186" s="97">
        <v>3.41</v>
      </c>
      <c r="P186" s="98">
        <v>11844</v>
      </c>
      <c r="Q186" s="99">
        <v>3.91</v>
      </c>
    </row>
    <row r="187" spans="1:17" ht="15.6" x14ac:dyDescent="0.3">
      <c r="A187" s="92">
        <v>11851</v>
      </c>
      <c r="B187" s="93">
        <v>7.11</v>
      </c>
      <c r="D187" s="92">
        <v>11851</v>
      </c>
      <c r="E187" s="95" t="s">
        <v>96</v>
      </c>
      <c r="F187" s="94" t="str">
        <f t="shared" si="2"/>
        <v>3</v>
      </c>
      <c r="L187" s="96">
        <v>11851</v>
      </c>
      <c r="M187" s="97">
        <v>6.2</v>
      </c>
      <c r="P187" s="98">
        <v>11851</v>
      </c>
      <c r="Q187" s="99">
        <v>7.11</v>
      </c>
    </row>
    <row r="188" spans="1:17" ht="15.6" x14ac:dyDescent="0.3">
      <c r="A188" s="92">
        <v>11854</v>
      </c>
      <c r="B188" s="93">
        <v>4.22</v>
      </c>
      <c r="D188" s="92">
        <v>11854</v>
      </c>
      <c r="E188" s="95" t="s">
        <v>96</v>
      </c>
      <c r="F188" s="94" t="str">
        <f t="shared" si="2"/>
        <v>3</v>
      </c>
      <c r="L188" s="96">
        <v>11854</v>
      </c>
      <c r="M188" s="97">
        <v>3.68</v>
      </c>
      <c r="P188" s="98">
        <v>11854</v>
      </c>
      <c r="Q188" s="99">
        <v>4.22</v>
      </c>
    </row>
    <row r="189" spans="1:17" ht="15.6" x14ac:dyDescent="0.3">
      <c r="A189" s="92">
        <v>11901</v>
      </c>
      <c r="B189" s="93">
        <v>9.85</v>
      </c>
      <c r="D189" s="92">
        <v>11901</v>
      </c>
      <c r="E189" s="95" t="s">
        <v>95</v>
      </c>
      <c r="F189" s="94" t="str">
        <f t="shared" si="2"/>
        <v>4</v>
      </c>
      <c r="L189" s="96">
        <v>11901</v>
      </c>
      <c r="M189" s="97">
        <v>8.59</v>
      </c>
      <c r="P189" s="98">
        <v>11901</v>
      </c>
      <c r="Q189" s="99">
        <v>9.85</v>
      </c>
    </row>
    <row r="190" spans="1:17" ht="15.6" x14ac:dyDescent="0.3">
      <c r="A190" s="92">
        <v>11904</v>
      </c>
      <c r="B190" s="93">
        <v>6.39</v>
      </c>
      <c r="D190" s="92">
        <v>11904</v>
      </c>
      <c r="E190" s="95" t="s">
        <v>94</v>
      </c>
      <c r="F190" s="94" t="str">
        <f t="shared" si="2"/>
        <v>3</v>
      </c>
      <c r="L190" s="96">
        <v>11904</v>
      </c>
      <c r="M190" s="97">
        <v>5.57</v>
      </c>
      <c r="P190" s="98">
        <v>11904</v>
      </c>
      <c r="Q190" s="99">
        <v>6.39</v>
      </c>
    </row>
    <row r="191" spans="1:17" ht="15.6" x14ac:dyDescent="0.3">
      <c r="A191" s="92">
        <v>11911</v>
      </c>
      <c r="B191" s="93">
        <v>8.7899999999999991</v>
      </c>
      <c r="D191" s="92">
        <v>11911</v>
      </c>
      <c r="E191" s="95" t="s">
        <v>94</v>
      </c>
      <c r="F191" s="94" t="str">
        <f t="shared" si="2"/>
        <v>3</v>
      </c>
      <c r="L191" s="96">
        <v>11911</v>
      </c>
      <c r="M191" s="97">
        <v>7.66</v>
      </c>
      <c r="P191" s="98">
        <v>11911</v>
      </c>
      <c r="Q191" s="99">
        <v>8.7899999999999991</v>
      </c>
    </row>
    <row r="192" spans="1:17" ht="15.6" x14ac:dyDescent="0.3">
      <c r="A192" s="92">
        <v>11914</v>
      </c>
      <c r="B192" s="93">
        <v>5.22</v>
      </c>
      <c r="D192" s="92">
        <v>11914</v>
      </c>
      <c r="E192" s="95" t="s">
        <v>94</v>
      </c>
      <c r="F192" s="94" t="str">
        <f t="shared" si="2"/>
        <v>3</v>
      </c>
      <c r="L192" s="96">
        <v>11914</v>
      </c>
      <c r="M192" s="97">
        <v>4.55</v>
      </c>
      <c r="P192" s="98">
        <v>11914</v>
      </c>
      <c r="Q192" s="99">
        <v>5.22</v>
      </c>
    </row>
    <row r="193" spans="1:17" ht="15.6" x14ac:dyDescent="0.3">
      <c r="A193" s="92">
        <v>11941</v>
      </c>
      <c r="B193" s="93">
        <v>6.29</v>
      </c>
      <c r="D193" s="92">
        <v>11941</v>
      </c>
      <c r="E193" s="95" t="s">
        <v>94</v>
      </c>
      <c r="F193" s="94" t="str">
        <f t="shared" si="2"/>
        <v>3</v>
      </c>
      <c r="L193" s="96">
        <v>11941</v>
      </c>
      <c r="M193" s="97">
        <v>5.48</v>
      </c>
      <c r="P193" s="98">
        <v>11941</v>
      </c>
      <c r="Q193" s="99">
        <v>6.29</v>
      </c>
    </row>
    <row r="194" spans="1:17" ht="15.6" x14ac:dyDescent="0.3">
      <c r="A194" s="92">
        <v>11944</v>
      </c>
      <c r="B194" s="93">
        <v>3.3</v>
      </c>
      <c r="D194" s="92">
        <v>11944</v>
      </c>
      <c r="E194" s="95" t="s">
        <v>96</v>
      </c>
      <c r="F194" s="94" t="str">
        <f t="shared" ref="F194:F257" si="3">IF(E194="I.","9",IF(E194="II.","6",IF(E194="III.","4",IF(E194="IV.","3",IF(E194="V.","3")))))</f>
        <v>3</v>
      </c>
      <c r="L194" s="96">
        <v>11944</v>
      </c>
      <c r="M194" s="97">
        <v>2.88</v>
      </c>
      <c r="P194" s="98">
        <v>11944</v>
      </c>
      <c r="Q194" s="99">
        <v>3.3</v>
      </c>
    </row>
    <row r="195" spans="1:17" ht="15.6" x14ac:dyDescent="0.3">
      <c r="A195" s="92">
        <v>11951</v>
      </c>
      <c r="B195" s="93">
        <v>6.94</v>
      </c>
      <c r="D195" s="92">
        <v>11951</v>
      </c>
      <c r="E195" s="95" t="s">
        <v>94</v>
      </c>
      <c r="F195" s="94" t="str">
        <f t="shared" si="3"/>
        <v>3</v>
      </c>
      <c r="L195" s="96">
        <v>11951</v>
      </c>
      <c r="M195" s="97">
        <v>6.05</v>
      </c>
      <c r="P195" s="98">
        <v>11951</v>
      </c>
      <c r="Q195" s="99">
        <v>6.94</v>
      </c>
    </row>
    <row r="196" spans="1:17" ht="15.6" x14ac:dyDescent="0.3">
      <c r="A196" s="92">
        <v>11954</v>
      </c>
      <c r="B196" s="93">
        <v>3.83</v>
      </c>
      <c r="D196" s="92">
        <v>11954</v>
      </c>
      <c r="E196" s="95" t="s">
        <v>96</v>
      </c>
      <c r="F196" s="94" t="str">
        <f t="shared" si="3"/>
        <v>3</v>
      </c>
      <c r="L196" s="96">
        <v>11954</v>
      </c>
      <c r="M196" s="97">
        <v>3.34</v>
      </c>
      <c r="P196" s="98">
        <v>11954</v>
      </c>
      <c r="Q196" s="99">
        <v>3.83</v>
      </c>
    </row>
    <row r="197" spans="1:17" ht="15.6" x14ac:dyDescent="0.3">
      <c r="A197" s="92">
        <v>12001</v>
      </c>
      <c r="B197" s="93">
        <v>7.12</v>
      </c>
      <c r="D197" s="92">
        <v>12001</v>
      </c>
      <c r="E197" s="95" t="s">
        <v>94</v>
      </c>
      <c r="F197" s="94" t="str">
        <f t="shared" si="3"/>
        <v>3</v>
      </c>
      <c r="L197" s="96">
        <v>12001</v>
      </c>
      <c r="M197" s="97">
        <v>6.21</v>
      </c>
      <c r="P197" s="98">
        <v>12001</v>
      </c>
      <c r="Q197" s="99">
        <v>7.12</v>
      </c>
    </row>
    <row r="198" spans="1:17" ht="15.6" x14ac:dyDescent="0.3">
      <c r="A198" s="92">
        <v>12004</v>
      </c>
      <c r="B198" s="93">
        <v>4.49</v>
      </c>
      <c r="D198" s="92">
        <v>12004</v>
      </c>
      <c r="E198" s="95" t="s">
        <v>96</v>
      </c>
      <c r="F198" s="94" t="str">
        <f t="shared" si="3"/>
        <v>3</v>
      </c>
      <c r="L198" s="96">
        <v>12004</v>
      </c>
      <c r="M198" s="97">
        <v>3.91</v>
      </c>
      <c r="P198" s="98">
        <v>12004</v>
      </c>
      <c r="Q198" s="99">
        <v>4.49</v>
      </c>
    </row>
    <row r="199" spans="1:17" ht="15.6" x14ac:dyDescent="0.3">
      <c r="A199" s="92">
        <v>12011</v>
      </c>
      <c r="B199" s="93">
        <v>6.14</v>
      </c>
      <c r="D199" s="92">
        <v>12011</v>
      </c>
      <c r="E199" s="95" t="s">
        <v>94</v>
      </c>
      <c r="F199" s="94" t="str">
        <f t="shared" si="3"/>
        <v>3</v>
      </c>
      <c r="L199" s="96">
        <v>12011</v>
      </c>
      <c r="M199" s="97">
        <v>5.35</v>
      </c>
      <c r="P199" s="98">
        <v>12011</v>
      </c>
      <c r="Q199" s="99">
        <v>6.14</v>
      </c>
    </row>
    <row r="200" spans="1:17" ht="15.6" x14ac:dyDescent="0.3">
      <c r="A200" s="92">
        <v>12014</v>
      </c>
      <c r="B200" s="93">
        <v>3.43</v>
      </c>
      <c r="D200" s="92">
        <v>12014</v>
      </c>
      <c r="E200" s="95" t="s">
        <v>96</v>
      </c>
      <c r="F200" s="94" t="str">
        <f t="shared" si="3"/>
        <v>3</v>
      </c>
      <c r="L200" s="96">
        <v>12014</v>
      </c>
      <c r="M200" s="97">
        <v>2.99</v>
      </c>
      <c r="P200" s="98">
        <v>12014</v>
      </c>
      <c r="Q200" s="99">
        <v>3.43</v>
      </c>
    </row>
    <row r="201" spans="1:17" ht="15.6" x14ac:dyDescent="0.3">
      <c r="A201" s="92">
        <v>12041</v>
      </c>
      <c r="B201" s="93">
        <v>4.57</v>
      </c>
      <c r="D201" s="92">
        <v>12041</v>
      </c>
      <c r="E201" s="95" t="s">
        <v>96</v>
      </c>
      <c r="F201" s="94" t="str">
        <f t="shared" si="3"/>
        <v>3</v>
      </c>
      <c r="L201" s="96">
        <v>12041</v>
      </c>
      <c r="M201" s="97">
        <v>3.98</v>
      </c>
      <c r="P201" s="98">
        <v>12041</v>
      </c>
      <c r="Q201" s="99">
        <v>4.57</v>
      </c>
    </row>
    <row r="202" spans="1:17" ht="15.6" x14ac:dyDescent="0.3">
      <c r="A202" s="92">
        <v>12044</v>
      </c>
      <c r="B202" s="93">
        <v>2.4</v>
      </c>
      <c r="D202" s="92">
        <v>12044</v>
      </c>
      <c r="E202" s="95" t="s">
        <v>96</v>
      </c>
      <c r="F202" s="94" t="str">
        <f t="shared" si="3"/>
        <v>3</v>
      </c>
      <c r="L202" s="96">
        <v>12044</v>
      </c>
      <c r="M202" s="97">
        <v>2.09</v>
      </c>
      <c r="P202" s="98">
        <v>12044</v>
      </c>
      <c r="Q202" s="99">
        <v>2.4</v>
      </c>
    </row>
    <row r="203" spans="1:17" ht="15.6" x14ac:dyDescent="0.3">
      <c r="A203" s="92">
        <v>12051</v>
      </c>
      <c r="B203" s="93">
        <v>5.13</v>
      </c>
      <c r="D203" s="92">
        <v>12051</v>
      </c>
      <c r="E203" s="95" t="s">
        <v>96</v>
      </c>
      <c r="F203" s="94" t="str">
        <f t="shared" si="3"/>
        <v>3</v>
      </c>
      <c r="L203" s="96">
        <v>12051</v>
      </c>
      <c r="M203" s="97">
        <v>4.47</v>
      </c>
      <c r="P203" s="98">
        <v>12051</v>
      </c>
      <c r="Q203" s="99">
        <v>5.13</v>
      </c>
    </row>
    <row r="204" spans="1:17" ht="15.6" x14ac:dyDescent="0.3">
      <c r="A204" s="92">
        <v>12054</v>
      </c>
      <c r="B204" s="93">
        <v>2.63</v>
      </c>
      <c r="D204" s="92">
        <v>12054</v>
      </c>
      <c r="E204" s="95" t="s">
        <v>96</v>
      </c>
      <c r="F204" s="94" t="str">
        <f t="shared" si="3"/>
        <v>3</v>
      </c>
      <c r="L204" s="96">
        <v>12054</v>
      </c>
      <c r="M204" s="97">
        <v>2.29</v>
      </c>
      <c r="P204" s="98">
        <v>12054</v>
      </c>
      <c r="Q204" s="99">
        <v>2.63</v>
      </c>
    </row>
    <row r="205" spans="1:17" ht="15.6" x14ac:dyDescent="0.3">
      <c r="A205" s="92">
        <v>12110</v>
      </c>
      <c r="B205" s="93">
        <v>4.03</v>
      </c>
      <c r="D205" s="92">
        <v>12110</v>
      </c>
      <c r="E205" s="95" t="s">
        <v>94</v>
      </c>
      <c r="F205" s="94" t="str">
        <f t="shared" si="3"/>
        <v>3</v>
      </c>
      <c r="L205" s="96">
        <v>12110</v>
      </c>
      <c r="M205" s="97">
        <v>3.51</v>
      </c>
      <c r="P205" s="98">
        <v>12110</v>
      </c>
      <c r="Q205" s="99">
        <v>4.03</v>
      </c>
    </row>
    <row r="206" spans="1:17" ht="15.6" x14ac:dyDescent="0.3">
      <c r="A206" s="92">
        <v>12112</v>
      </c>
      <c r="B206" s="93">
        <v>3.2</v>
      </c>
      <c r="D206" s="92">
        <v>12112</v>
      </c>
      <c r="E206" s="95" t="s">
        <v>96</v>
      </c>
      <c r="F206" s="94" t="str">
        <f t="shared" si="3"/>
        <v>3</v>
      </c>
      <c r="L206" s="96">
        <v>12112</v>
      </c>
      <c r="M206" s="97">
        <v>2.79</v>
      </c>
      <c r="P206" s="98">
        <v>12112</v>
      </c>
      <c r="Q206" s="99">
        <v>3.2</v>
      </c>
    </row>
    <row r="207" spans="1:17" ht="15.6" x14ac:dyDescent="0.3">
      <c r="A207" s="92">
        <v>12113</v>
      </c>
      <c r="B207" s="93">
        <v>2.76</v>
      </c>
      <c r="D207" s="92">
        <v>12113</v>
      </c>
      <c r="E207" s="95" t="s">
        <v>96</v>
      </c>
      <c r="F207" s="94" t="str">
        <f t="shared" si="3"/>
        <v>3</v>
      </c>
      <c r="L207" s="96">
        <v>12113</v>
      </c>
      <c r="M207" s="97">
        <v>2.41</v>
      </c>
      <c r="P207" s="98">
        <v>12113</v>
      </c>
      <c r="Q207" s="99">
        <v>2.76</v>
      </c>
    </row>
    <row r="208" spans="1:17" ht="15.6" x14ac:dyDescent="0.3">
      <c r="A208" s="92">
        <v>12142</v>
      </c>
      <c r="B208" s="93">
        <v>2.39</v>
      </c>
      <c r="D208" s="92">
        <v>12142</v>
      </c>
      <c r="E208" s="95" t="s">
        <v>96</v>
      </c>
      <c r="F208" s="94" t="str">
        <f t="shared" si="3"/>
        <v>3</v>
      </c>
      <c r="L208" s="96">
        <v>12142</v>
      </c>
      <c r="M208" s="97">
        <v>2.08</v>
      </c>
      <c r="P208" s="98">
        <v>12142</v>
      </c>
      <c r="Q208" s="99">
        <v>2.39</v>
      </c>
    </row>
    <row r="209" spans="1:17" ht="15.6" x14ac:dyDescent="0.3">
      <c r="A209" s="92">
        <v>12143</v>
      </c>
      <c r="B209" s="93">
        <v>2.21</v>
      </c>
      <c r="D209" s="92">
        <v>12143</v>
      </c>
      <c r="E209" s="95" t="s">
        <v>96</v>
      </c>
      <c r="F209" s="94" t="str">
        <f t="shared" si="3"/>
        <v>3</v>
      </c>
      <c r="L209" s="96">
        <v>12143</v>
      </c>
      <c r="M209" s="97">
        <v>1.93</v>
      </c>
      <c r="P209" s="98">
        <v>12143</v>
      </c>
      <c r="Q209" s="99">
        <v>2.21</v>
      </c>
    </row>
    <row r="210" spans="1:17" ht="15.6" x14ac:dyDescent="0.3">
      <c r="A210" s="92">
        <v>12152</v>
      </c>
      <c r="B210" s="93">
        <v>2.64</v>
      </c>
      <c r="D210" s="92">
        <v>12152</v>
      </c>
      <c r="E210" s="95" t="s">
        <v>96</v>
      </c>
      <c r="F210" s="94" t="str">
        <f t="shared" si="3"/>
        <v>3</v>
      </c>
      <c r="L210" s="96">
        <v>12152</v>
      </c>
      <c r="M210" s="97">
        <v>2.2999999999999998</v>
      </c>
      <c r="P210" s="98">
        <v>12152</v>
      </c>
      <c r="Q210" s="99">
        <v>2.64</v>
      </c>
    </row>
    <row r="211" spans="1:17" ht="15.6" x14ac:dyDescent="0.3">
      <c r="A211" s="92">
        <v>12153</v>
      </c>
      <c r="B211" s="93">
        <v>2.36</v>
      </c>
      <c r="D211" s="92">
        <v>12153</v>
      </c>
      <c r="E211" s="95" t="s">
        <v>96</v>
      </c>
      <c r="F211" s="94" t="str">
        <f t="shared" si="3"/>
        <v>3</v>
      </c>
      <c r="L211" s="96">
        <v>12153</v>
      </c>
      <c r="M211" s="97">
        <v>2.06</v>
      </c>
      <c r="P211" s="98">
        <v>12153</v>
      </c>
      <c r="Q211" s="99">
        <v>2.36</v>
      </c>
    </row>
    <row r="212" spans="1:17" ht="15.6" x14ac:dyDescent="0.3">
      <c r="A212" s="92">
        <v>12210</v>
      </c>
      <c r="B212" s="93">
        <v>4.97</v>
      </c>
      <c r="D212" s="92">
        <v>12210</v>
      </c>
      <c r="E212" s="95" t="s">
        <v>94</v>
      </c>
      <c r="F212" s="94" t="str">
        <f t="shared" si="3"/>
        <v>3</v>
      </c>
      <c r="L212" s="96">
        <v>12210</v>
      </c>
      <c r="M212" s="97">
        <v>4.33</v>
      </c>
      <c r="P212" s="98">
        <v>12210</v>
      </c>
      <c r="Q212" s="99">
        <v>4.97</v>
      </c>
    </row>
    <row r="213" spans="1:17" ht="15.6" x14ac:dyDescent="0.3">
      <c r="A213" s="92">
        <v>12212</v>
      </c>
      <c r="B213" s="93">
        <v>3.88</v>
      </c>
      <c r="D213" s="92">
        <v>12212</v>
      </c>
      <c r="E213" s="95" t="s">
        <v>94</v>
      </c>
      <c r="F213" s="94" t="str">
        <f t="shared" si="3"/>
        <v>3</v>
      </c>
      <c r="L213" s="96">
        <v>12212</v>
      </c>
      <c r="M213" s="97">
        <v>3.38</v>
      </c>
      <c r="P213" s="98">
        <v>12212</v>
      </c>
      <c r="Q213" s="99">
        <v>3.88</v>
      </c>
    </row>
    <row r="214" spans="1:17" ht="15.6" x14ac:dyDescent="0.3">
      <c r="A214" s="92">
        <v>12213</v>
      </c>
      <c r="B214" s="93">
        <v>3.44</v>
      </c>
      <c r="D214" s="92">
        <v>12213</v>
      </c>
      <c r="E214" s="95" t="s">
        <v>96</v>
      </c>
      <c r="F214" s="94" t="str">
        <f t="shared" si="3"/>
        <v>3</v>
      </c>
      <c r="L214" s="96">
        <v>12213</v>
      </c>
      <c r="M214" s="97">
        <v>3</v>
      </c>
      <c r="P214" s="98">
        <v>12213</v>
      </c>
      <c r="Q214" s="99">
        <v>3.44</v>
      </c>
    </row>
    <row r="215" spans="1:17" ht="15.6" x14ac:dyDescent="0.3">
      <c r="A215" s="92">
        <v>12242</v>
      </c>
      <c r="B215" s="93">
        <v>2.78</v>
      </c>
      <c r="D215" s="92">
        <v>12242</v>
      </c>
      <c r="E215" s="95" t="s">
        <v>94</v>
      </c>
      <c r="F215" s="94" t="str">
        <f t="shared" si="3"/>
        <v>3</v>
      </c>
      <c r="L215" s="96">
        <v>12242</v>
      </c>
      <c r="M215" s="97">
        <v>2.42</v>
      </c>
      <c r="P215" s="98">
        <v>12242</v>
      </c>
      <c r="Q215" s="99">
        <v>2.78</v>
      </c>
    </row>
    <row r="216" spans="1:17" ht="15.6" x14ac:dyDescent="0.3">
      <c r="A216" s="92">
        <v>12243</v>
      </c>
      <c r="B216" s="93">
        <v>2.5499999999999998</v>
      </c>
      <c r="D216" s="92">
        <v>12243</v>
      </c>
      <c r="E216" s="95" t="s">
        <v>96</v>
      </c>
      <c r="F216" s="94" t="str">
        <f t="shared" si="3"/>
        <v>3</v>
      </c>
      <c r="L216" s="96">
        <v>12243</v>
      </c>
      <c r="M216" s="97">
        <v>2.2200000000000002</v>
      </c>
      <c r="P216" s="98">
        <v>12243</v>
      </c>
      <c r="Q216" s="99">
        <v>2.5499999999999998</v>
      </c>
    </row>
    <row r="217" spans="1:17" ht="15.6" x14ac:dyDescent="0.3">
      <c r="A217" s="92">
        <v>12252</v>
      </c>
      <c r="B217" s="93">
        <v>3.14</v>
      </c>
      <c r="D217" s="92">
        <v>12252</v>
      </c>
      <c r="E217" s="95" t="s">
        <v>94</v>
      </c>
      <c r="F217" s="94" t="str">
        <f t="shared" si="3"/>
        <v>3</v>
      </c>
      <c r="L217" s="96">
        <v>12252</v>
      </c>
      <c r="M217" s="97">
        <v>2.74</v>
      </c>
      <c r="P217" s="98">
        <v>12252</v>
      </c>
      <c r="Q217" s="99">
        <v>3.14</v>
      </c>
    </row>
    <row r="218" spans="1:17" ht="15.6" x14ac:dyDescent="0.3">
      <c r="A218" s="92">
        <v>12253</v>
      </c>
      <c r="B218" s="93">
        <v>2.72</v>
      </c>
      <c r="D218" s="92">
        <v>12253</v>
      </c>
      <c r="E218" s="95" t="s">
        <v>96</v>
      </c>
      <c r="F218" s="94" t="str">
        <f t="shared" si="3"/>
        <v>3</v>
      </c>
      <c r="L218" s="96">
        <v>12253</v>
      </c>
      <c r="M218" s="97">
        <v>2.37</v>
      </c>
      <c r="P218" s="98">
        <v>12253</v>
      </c>
      <c r="Q218" s="99">
        <v>2.72</v>
      </c>
    </row>
    <row r="219" spans="1:17" ht="15.6" x14ac:dyDescent="0.3">
      <c r="A219" s="92">
        <v>12310</v>
      </c>
      <c r="B219" s="93">
        <v>5.05</v>
      </c>
      <c r="D219" s="92">
        <v>12310</v>
      </c>
      <c r="E219" s="95" t="s">
        <v>94</v>
      </c>
      <c r="F219" s="94" t="str">
        <f t="shared" si="3"/>
        <v>3</v>
      </c>
      <c r="L219" s="96">
        <v>12310</v>
      </c>
      <c r="M219" s="97">
        <v>4.4000000000000004</v>
      </c>
      <c r="P219" s="98">
        <v>12310</v>
      </c>
      <c r="Q219" s="99">
        <v>5.05</v>
      </c>
    </row>
    <row r="220" spans="1:17" ht="15.6" x14ac:dyDescent="0.3">
      <c r="A220" s="92">
        <v>12312</v>
      </c>
      <c r="B220" s="93">
        <v>4.07</v>
      </c>
      <c r="D220" s="92">
        <v>12312</v>
      </c>
      <c r="E220" s="95" t="s">
        <v>94</v>
      </c>
      <c r="F220" s="94" t="str">
        <f t="shared" si="3"/>
        <v>3</v>
      </c>
      <c r="L220" s="96">
        <v>12312</v>
      </c>
      <c r="M220" s="97">
        <v>3.55</v>
      </c>
      <c r="P220" s="98">
        <v>12312</v>
      </c>
      <c r="Q220" s="99">
        <v>4.07</v>
      </c>
    </row>
    <row r="221" spans="1:17" ht="15.6" x14ac:dyDescent="0.3">
      <c r="A221" s="92">
        <v>12313</v>
      </c>
      <c r="B221" s="93">
        <v>3.68</v>
      </c>
      <c r="D221" s="92">
        <v>12313</v>
      </c>
      <c r="E221" s="95" t="s">
        <v>96</v>
      </c>
      <c r="F221" s="94" t="str">
        <f t="shared" si="3"/>
        <v>3</v>
      </c>
      <c r="L221" s="96">
        <v>12313</v>
      </c>
      <c r="M221" s="97">
        <v>3.21</v>
      </c>
      <c r="P221" s="98">
        <v>12313</v>
      </c>
      <c r="Q221" s="99">
        <v>3.68</v>
      </c>
    </row>
    <row r="222" spans="1:17" ht="15.6" x14ac:dyDescent="0.3">
      <c r="A222" s="92">
        <v>12501</v>
      </c>
      <c r="B222" s="93">
        <v>9.56</v>
      </c>
      <c r="D222" s="92">
        <v>12501</v>
      </c>
      <c r="E222" s="95" t="s">
        <v>95</v>
      </c>
      <c r="F222" s="94" t="str">
        <f t="shared" si="3"/>
        <v>4</v>
      </c>
      <c r="L222" s="96">
        <v>12501</v>
      </c>
      <c r="M222" s="97">
        <v>8.33</v>
      </c>
      <c r="P222" s="98">
        <v>12501</v>
      </c>
      <c r="Q222" s="99">
        <v>9.56</v>
      </c>
    </row>
    <row r="223" spans="1:17" ht="15.6" x14ac:dyDescent="0.3">
      <c r="A223" s="92">
        <v>12504</v>
      </c>
      <c r="B223" s="93">
        <v>6.09</v>
      </c>
      <c r="D223" s="92">
        <v>12504</v>
      </c>
      <c r="E223" s="95" t="s">
        <v>94</v>
      </c>
      <c r="F223" s="94" t="str">
        <f t="shared" si="3"/>
        <v>3</v>
      </c>
      <c r="L223" s="96">
        <v>12504</v>
      </c>
      <c r="M223" s="97">
        <v>5.31</v>
      </c>
      <c r="P223" s="98">
        <v>12504</v>
      </c>
      <c r="Q223" s="99">
        <v>6.09</v>
      </c>
    </row>
    <row r="224" spans="1:17" ht="15.6" x14ac:dyDescent="0.3">
      <c r="A224" s="92">
        <v>12511</v>
      </c>
      <c r="B224" s="93">
        <v>7.89</v>
      </c>
      <c r="D224" s="92">
        <v>12511</v>
      </c>
      <c r="E224" s="95" t="s">
        <v>94</v>
      </c>
      <c r="F224" s="94" t="str">
        <f t="shared" si="3"/>
        <v>3</v>
      </c>
      <c r="L224" s="96">
        <v>12511</v>
      </c>
      <c r="M224" s="97">
        <v>6.88</v>
      </c>
      <c r="P224" s="98">
        <v>12511</v>
      </c>
      <c r="Q224" s="99">
        <v>7.89</v>
      </c>
    </row>
    <row r="225" spans="1:17" ht="15.6" x14ac:dyDescent="0.3">
      <c r="A225" s="92">
        <v>12514</v>
      </c>
      <c r="B225" s="93">
        <v>5.0199999999999996</v>
      </c>
      <c r="D225" s="92">
        <v>12514</v>
      </c>
      <c r="E225" s="95" t="s">
        <v>94</v>
      </c>
      <c r="F225" s="94" t="str">
        <f t="shared" si="3"/>
        <v>3</v>
      </c>
      <c r="L225" s="96">
        <v>12514</v>
      </c>
      <c r="M225" s="97">
        <v>4.38</v>
      </c>
      <c r="P225" s="98">
        <v>12514</v>
      </c>
      <c r="Q225" s="99">
        <v>5.0199999999999996</v>
      </c>
    </row>
    <row r="226" spans="1:17" ht="15.6" x14ac:dyDescent="0.3">
      <c r="A226" s="92">
        <v>12541</v>
      </c>
      <c r="B226" s="93">
        <v>6.24</v>
      </c>
      <c r="D226" s="92">
        <v>12541</v>
      </c>
      <c r="E226" s="95" t="s">
        <v>94</v>
      </c>
      <c r="F226" s="94" t="str">
        <f t="shared" si="3"/>
        <v>3</v>
      </c>
      <c r="L226" s="96">
        <v>12541</v>
      </c>
      <c r="M226" s="97">
        <v>5.44</v>
      </c>
      <c r="P226" s="98">
        <v>12541</v>
      </c>
      <c r="Q226" s="99">
        <v>6.24</v>
      </c>
    </row>
    <row r="227" spans="1:17" ht="15.6" x14ac:dyDescent="0.3">
      <c r="A227" s="92">
        <v>12544</v>
      </c>
      <c r="B227" s="93">
        <v>3.38</v>
      </c>
      <c r="D227" s="92">
        <v>12544</v>
      </c>
      <c r="E227" s="95" t="s">
        <v>94</v>
      </c>
      <c r="F227" s="94" t="str">
        <f t="shared" si="3"/>
        <v>3</v>
      </c>
      <c r="L227" s="96">
        <v>12544</v>
      </c>
      <c r="M227" s="97">
        <v>2.95</v>
      </c>
      <c r="P227" s="98">
        <v>12544</v>
      </c>
      <c r="Q227" s="99">
        <v>3.38</v>
      </c>
    </row>
    <row r="228" spans="1:17" ht="15.6" x14ac:dyDescent="0.3">
      <c r="A228" s="92">
        <v>12551</v>
      </c>
      <c r="B228" s="93">
        <v>6.74</v>
      </c>
      <c r="D228" s="92">
        <v>12551</v>
      </c>
      <c r="E228" s="95" t="s">
        <v>96</v>
      </c>
      <c r="F228" s="94" t="str">
        <f t="shared" si="3"/>
        <v>3</v>
      </c>
      <c r="L228" s="96">
        <v>12551</v>
      </c>
      <c r="M228" s="97">
        <v>5.88</v>
      </c>
      <c r="P228" s="98">
        <v>12551</v>
      </c>
      <c r="Q228" s="99">
        <v>6.74</v>
      </c>
    </row>
    <row r="229" spans="1:17" ht="15.6" x14ac:dyDescent="0.3">
      <c r="A229" s="92">
        <v>12554</v>
      </c>
      <c r="B229" s="93">
        <v>3.68</v>
      </c>
      <c r="D229" s="92">
        <v>12554</v>
      </c>
      <c r="E229" s="95" t="s">
        <v>96</v>
      </c>
      <c r="F229" s="94" t="str">
        <f t="shared" si="3"/>
        <v>3</v>
      </c>
      <c r="L229" s="96">
        <v>12554</v>
      </c>
      <c r="M229" s="97">
        <v>3.21</v>
      </c>
      <c r="P229" s="98">
        <v>12554</v>
      </c>
      <c r="Q229" s="99">
        <v>3.68</v>
      </c>
    </row>
    <row r="230" spans="1:17" ht="15.6" x14ac:dyDescent="0.3">
      <c r="A230" s="92">
        <v>12601</v>
      </c>
      <c r="B230" s="93">
        <v>7.55</v>
      </c>
      <c r="D230" s="92">
        <v>12601</v>
      </c>
      <c r="E230" s="95" t="s">
        <v>95</v>
      </c>
      <c r="F230" s="94" t="str">
        <f t="shared" si="3"/>
        <v>4</v>
      </c>
      <c r="L230" s="96">
        <v>12601</v>
      </c>
      <c r="M230" s="97">
        <v>6.58</v>
      </c>
      <c r="P230" s="98">
        <v>12601</v>
      </c>
      <c r="Q230" s="99">
        <v>7.55</v>
      </c>
    </row>
    <row r="231" spans="1:17" ht="15.6" x14ac:dyDescent="0.3">
      <c r="A231" s="92">
        <v>12604</v>
      </c>
      <c r="B231" s="93">
        <v>4.49</v>
      </c>
      <c r="D231" s="92">
        <v>12604</v>
      </c>
      <c r="E231" s="95" t="s">
        <v>94</v>
      </c>
      <c r="F231" s="94" t="str">
        <f t="shared" si="3"/>
        <v>3</v>
      </c>
      <c r="L231" s="96">
        <v>12604</v>
      </c>
      <c r="M231" s="97">
        <v>3.91</v>
      </c>
      <c r="P231" s="98">
        <v>12604</v>
      </c>
      <c r="Q231" s="99">
        <v>4.49</v>
      </c>
    </row>
    <row r="232" spans="1:17" ht="15.6" x14ac:dyDescent="0.3">
      <c r="A232" s="92">
        <v>12611</v>
      </c>
      <c r="B232" s="93">
        <v>6.42</v>
      </c>
      <c r="D232" s="92">
        <v>12611</v>
      </c>
      <c r="E232" s="95" t="s">
        <v>94</v>
      </c>
      <c r="F232" s="94" t="str">
        <f t="shared" si="3"/>
        <v>3</v>
      </c>
      <c r="L232" s="96">
        <v>12611</v>
      </c>
      <c r="M232" s="97">
        <v>5.6</v>
      </c>
      <c r="P232" s="98">
        <v>12611</v>
      </c>
      <c r="Q232" s="99">
        <v>6.42</v>
      </c>
    </row>
    <row r="233" spans="1:17" ht="15.6" x14ac:dyDescent="0.3">
      <c r="A233" s="92">
        <v>12614</v>
      </c>
      <c r="B233" s="93">
        <v>3.44</v>
      </c>
      <c r="D233" s="92">
        <v>12614</v>
      </c>
      <c r="E233" s="95" t="s">
        <v>94</v>
      </c>
      <c r="F233" s="94" t="str">
        <f t="shared" si="3"/>
        <v>3</v>
      </c>
      <c r="L233" s="96">
        <v>12614</v>
      </c>
      <c r="M233" s="97">
        <v>3</v>
      </c>
      <c r="P233" s="98">
        <v>12614</v>
      </c>
      <c r="Q233" s="99">
        <v>3.44</v>
      </c>
    </row>
    <row r="234" spans="1:17" ht="15.6" x14ac:dyDescent="0.3">
      <c r="A234" s="92">
        <v>12641</v>
      </c>
      <c r="B234" s="93">
        <v>4.66</v>
      </c>
      <c r="D234" s="92">
        <v>12641</v>
      </c>
      <c r="E234" s="95" t="s">
        <v>94</v>
      </c>
      <c r="F234" s="94" t="str">
        <f t="shared" si="3"/>
        <v>3</v>
      </c>
      <c r="L234" s="96">
        <v>12641</v>
      </c>
      <c r="M234" s="97">
        <v>4.0599999999999996</v>
      </c>
      <c r="P234" s="98">
        <v>12641</v>
      </c>
      <c r="Q234" s="99">
        <v>4.66</v>
      </c>
    </row>
    <row r="235" spans="1:17" ht="15.6" x14ac:dyDescent="0.3">
      <c r="A235" s="92">
        <v>12644</v>
      </c>
      <c r="B235" s="93">
        <v>2.31</v>
      </c>
      <c r="D235" s="92">
        <v>12644</v>
      </c>
      <c r="E235" s="95" t="s">
        <v>96</v>
      </c>
      <c r="F235" s="94" t="str">
        <f t="shared" si="3"/>
        <v>3</v>
      </c>
      <c r="L235" s="96">
        <v>12644</v>
      </c>
      <c r="M235" s="97">
        <v>2.0099999999999998</v>
      </c>
      <c r="P235" s="98">
        <v>12644</v>
      </c>
      <c r="Q235" s="99">
        <v>2.31</v>
      </c>
    </row>
    <row r="236" spans="1:17" ht="15.6" x14ac:dyDescent="0.3">
      <c r="A236" s="92">
        <v>12651</v>
      </c>
      <c r="B236" s="93">
        <v>5.2</v>
      </c>
      <c r="D236" s="92">
        <v>12651</v>
      </c>
      <c r="E236" s="95" t="s">
        <v>94</v>
      </c>
      <c r="F236" s="94" t="str">
        <f t="shared" si="3"/>
        <v>3</v>
      </c>
      <c r="L236" s="96">
        <v>12651</v>
      </c>
      <c r="M236" s="97">
        <v>4.53</v>
      </c>
      <c r="P236" s="98">
        <v>12651</v>
      </c>
      <c r="Q236" s="99">
        <v>5.2</v>
      </c>
    </row>
    <row r="237" spans="1:17" ht="15.6" x14ac:dyDescent="0.3">
      <c r="A237" s="92">
        <v>12654</v>
      </c>
      <c r="B237" s="93">
        <v>2.52</v>
      </c>
      <c r="D237" s="92">
        <v>12654</v>
      </c>
      <c r="E237" s="95" t="s">
        <v>96</v>
      </c>
      <c r="F237" s="94" t="str">
        <f t="shared" si="3"/>
        <v>3</v>
      </c>
      <c r="L237" s="96">
        <v>12654</v>
      </c>
      <c r="M237" s="97">
        <v>2.2000000000000002</v>
      </c>
      <c r="P237" s="98">
        <v>12654</v>
      </c>
      <c r="Q237" s="99">
        <v>2.52</v>
      </c>
    </row>
    <row r="238" spans="1:17" ht="15.6" x14ac:dyDescent="0.3">
      <c r="A238" s="92">
        <v>12801</v>
      </c>
      <c r="B238" s="93">
        <v>9</v>
      </c>
      <c r="D238" s="92">
        <v>12801</v>
      </c>
      <c r="E238" s="95" t="s">
        <v>95</v>
      </c>
      <c r="F238" s="94" t="str">
        <f t="shared" si="3"/>
        <v>4</v>
      </c>
      <c r="L238" s="96">
        <v>12801</v>
      </c>
      <c r="M238" s="97">
        <v>7.85</v>
      </c>
      <c r="P238" s="98">
        <v>12801</v>
      </c>
      <c r="Q238" s="99">
        <v>9</v>
      </c>
    </row>
    <row r="239" spans="1:17" ht="15.6" x14ac:dyDescent="0.3">
      <c r="A239" s="92">
        <v>12804</v>
      </c>
      <c r="B239" s="93">
        <v>5.56</v>
      </c>
      <c r="D239" s="92">
        <v>12804</v>
      </c>
      <c r="E239" s="95" t="s">
        <v>94</v>
      </c>
      <c r="F239" s="94" t="str">
        <f t="shared" si="3"/>
        <v>3</v>
      </c>
      <c r="L239" s="96">
        <v>12804</v>
      </c>
      <c r="M239" s="97">
        <v>4.8499999999999996</v>
      </c>
      <c r="P239" s="98">
        <v>12804</v>
      </c>
      <c r="Q239" s="99">
        <v>5.56</v>
      </c>
    </row>
    <row r="240" spans="1:17" ht="15.6" x14ac:dyDescent="0.3">
      <c r="A240" s="92">
        <v>12811</v>
      </c>
      <c r="B240" s="93">
        <v>7.38</v>
      </c>
      <c r="D240" s="92">
        <v>12811</v>
      </c>
      <c r="E240" s="95" t="s">
        <v>95</v>
      </c>
      <c r="F240" s="94" t="str">
        <f t="shared" si="3"/>
        <v>4</v>
      </c>
      <c r="L240" s="96">
        <v>12811</v>
      </c>
      <c r="M240" s="97">
        <v>6.43</v>
      </c>
      <c r="P240" s="98">
        <v>12811</v>
      </c>
      <c r="Q240" s="99">
        <v>7.38</v>
      </c>
    </row>
    <row r="241" spans="1:17" ht="15.6" x14ac:dyDescent="0.3">
      <c r="A241" s="92">
        <v>12814</v>
      </c>
      <c r="B241" s="93">
        <v>4.54</v>
      </c>
      <c r="D241" s="92">
        <v>12814</v>
      </c>
      <c r="E241" s="95" t="s">
        <v>94</v>
      </c>
      <c r="F241" s="94" t="str">
        <f t="shared" si="3"/>
        <v>3</v>
      </c>
      <c r="L241" s="96">
        <v>12814</v>
      </c>
      <c r="M241" s="97">
        <v>3.96</v>
      </c>
      <c r="P241" s="98">
        <v>12814</v>
      </c>
      <c r="Q241" s="99">
        <v>4.54</v>
      </c>
    </row>
    <row r="242" spans="1:17" ht="15.6" x14ac:dyDescent="0.3">
      <c r="A242" s="92">
        <v>12841</v>
      </c>
      <c r="B242" s="93">
        <v>5.52</v>
      </c>
      <c r="D242" s="92">
        <v>12841</v>
      </c>
      <c r="E242" s="95" t="s">
        <v>94</v>
      </c>
      <c r="F242" s="94" t="str">
        <f t="shared" si="3"/>
        <v>3</v>
      </c>
      <c r="L242" s="96">
        <v>12841</v>
      </c>
      <c r="M242" s="97">
        <v>4.8099999999999996</v>
      </c>
      <c r="P242" s="98">
        <v>12841</v>
      </c>
      <c r="Q242" s="99">
        <v>5.52</v>
      </c>
    </row>
    <row r="243" spans="1:17" ht="15.6" x14ac:dyDescent="0.3">
      <c r="A243" s="92">
        <v>12844</v>
      </c>
      <c r="B243" s="93">
        <v>2.74</v>
      </c>
      <c r="D243" s="92">
        <v>12844</v>
      </c>
      <c r="E243" s="95" t="s">
        <v>96</v>
      </c>
      <c r="F243" s="94" t="str">
        <f t="shared" si="3"/>
        <v>3</v>
      </c>
      <c r="L243" s="96">
        <v>12844</v>
      </c>
      <c r="M243" s="97">
        <v>2.39</v>
      </c>
      <c r="P243" s="98">
        <v>12844</v>
      </c>
      <c r="Q243" s="99">
        <v>2.74</v>
      </c>
    </row>
    <row r="244" spans="1:17" ht="15.6" x14ac:dyDescent="0.3">
      <c r="A244" s="92">
        <v>12851</v>
      </c>
      <c r="B244" s="93">
        <v>6.09</v>
      </c>
      <c r="D244" s="92">
        <v>12851</v>
      </c>
      <c r="E244" s="95" t="s">
        <v>94</v>
      </c>
      <c r="F244" s="94" t="str">
        <f t="shared" si="3"/>
        <v>3</v>
      </c>
      <c r="L244" s="96">
        <v>12851</v>
      </c>
      <c r="M244" s="97">
        <v>5.31</v>
      </c>
      <c r="P244" s="98">
        <v>12851</v>
      </c>
      <c r="Q244" s="99">
        <v>6.09</v>
      </c>
    </row>
    <row r="245" spans="1:17" ht="15.6" x14ac:dyDescent="0.3">
      <c r="A245" s="92">
        <v>12854</v>
      </c>
      <c r="B245" s="93">
        <v>3.13</v>
      </c>
      <c r="D245" s="92">
        <v>12854</v>
      </c>
      <c r="E245" s="95" t="s">
        <v>96</v>
      </c>
      <c r="F245" s="94" t="str">
        <f t="shared" si="3"/>
        <v>3</v>
      </c>
      <c r="L245" s="96">
        <v>12854</v>
      </c>
      <c r="M245" s="97">
        <v>2.73</v>
      </c>
      <c r="P245" s="98">
        <v>12854</v>
      </c>
      <c r="Q245" s="99">
        <v>3.13</v>
      </c>
    </row>
    <row r="246" spans="1:17" ht="15.6" x14ac:dyDescent="0.3">
      <c r="A246" s="92">
        <v>12901</v>
      </c>
      <c r="B246" s="93">
        <v>7.55</v>
      </c>
      <c r="D246" s="92">
        <v>12901</v>
      </c>
      <c r="E246" s="95" t="s">
        <v>94</v>
      </c>
      <c r="F246" s="94" t="str">
        <f t="shared" si="3"/>
        <v>3</v>
      </c>
      <c r="L246" s="96">
        <v>12901</v>
      </c>
      <c r="M246" s="97">
        <v>6.58</v>
      </c>
      <c r="P246" s="98">
        <v>12901</v>
      </c>
      <c r="Q246" s="99">
        <v>7.55</v>
      </c>
    </row>
    <row r="247" spans="1:17" ht="15.6" x14ac:dyDescent="0.3">
      <c r="A247" s="92">
        <v>12904</v>
      </c>
      <c r="B247" s="93">
        <v>4.57</v>
      </c>
      <c r="D247" s="92">
        <v>12904</v>
      </c>
      <c r="E247" s="95" t="s">
        <v>94</v>
      </c>
      <c r="F247" s="94" t="str">
        <f t="shared" si="3"/>
        <v>3</v>
      </c>
      <c r="L247" s="96">
        <v>12904</v>
      </c>
      <c r="M247" s="97">
        <v>3.98</v>
      </c>
      <c r="P247" s="98">
        <v>12904</v>
      </c>
      <c r="Q247" s="99">
        <v>4.57</v>
      </c>
    </row>
    <row r="248" spans="1:17" ht="15.6" x14ac:dyDescent="0.3">
      <c r="A248" s="92">
        <v>12911</v>
      </c>
      <c r="B248" s="93">
        <v>6.56</v>
      </c>
      <c r="D248" s="92">
        <v>12911</v>
      </c>
      <c r="E248" s="95" t="s">
        <v>94</v>
      </c>
      <c r="F248" s="94" t="str">
        <f t="shared" si="3"/>
        <v>3</v>
      </c>
      <c r="L248" s="96">
        <v>12911</v>
      </c>
      <c r="M248" s="97">
        <v>5.72</v>
      </c>
      <c r="P248" s="98">
        <v>12911</v>
      </c>
      <c r="Q248" s="99">
        <v>6.56</v>
      </c>
    </row>
    <row r="249" spans="1:17" ht="15.6" x14ac:dyDescent="0.3">
      <c r="A249" s="92">
        <v>12914</v>
      </c>
      <c r="B249" s="93">
        <v>3.58</v>
      </c>
      <c r="D249" s="92">
        <v>12914</v>
      </c>
      <c r="E249" s="95" t="s">
        <v>94</v>
      </c>
      <c r="F249" s="94" t="str">
        <f t="shared" si="3"/>
        <v>3</v>
      </c>
      <c r="L249" s="96">
        <v>12914</v>
      </c>
      <c r="M249" s="97">
        <v>3.12</v>
      </c>
      <c r="P249" s="98">
        <v>12914</v>
      </c>
      <c r="Q249" s="99">
        <v>3.58</v>
      </c>
    </row>
    <row r="250" spans="1:17" ht="15.6" x14ac:dyDescent="0.3">
      <c r="A250" s="92">
        <v>12941</v>
      </c>
      <c r="B250" s="93">
        <v>4.71</v>
      </c>
      <c r="D250" s="92">
        <v>12941</v>
      </c>
      <c r="E250" s="95" t="s">
        <v>94</v>
      </c>
      <c r="F250" s="94" t="str">
        <f t="shared" si="3"/>
        <v>3</v>
      </c>
      <c r="L250" s="96">
        <v>12941</v>
      </c>
      <c r="M250" s="97">
        <v>4.1100000000000003</v>
      </c>
      <c r="P250" s="98">
        <v>12941</v>
      </c>
      <c r="Q250" s="99">
        <v>4.71</v>
      </c>
    </row>
    <row r="251" spans="1:17" ht="15.6" x14ac:dyDescent="0.3">
      <c r="A251" s="92">
        <v>12944</v>
      </c>
      <c r="B251" s="93">
        <v>2.35</v>
      </c>
      <c r="D251" s="92">
        <v>12944</v>
      </c>
      <c r="E251" s="95" t="s">
        <v>96</v>
      </c>
      <c r="F251" s="94" t="str">
        <f t="shared" si="3"/>
        <v>3</v>
      </c>
      <c r="L251" s="96">
        <v>12944</v>
      </c>
      <c r="M251" s="97">
        <v>2.0499999999999998</v>
      </c>
      <c r="P251" s="98">
        <v>12944</v>
      </c>
      <c r="Q251" s="99">
        <v>2.35</v>
      </c>
    </row>
    <row r="252" spans="1:17" ht="15.6" x14ac:dyDescent="0.3">
      <c r="A252" s="92">
        <v>12951</v>
      </c>
      <c r="B252" s="93">
        <v>5.23</v>
      </c>
      <c r="D252" s="92">
        <v>12951</v>
      </c>
      <c r="E252" s="95" t="s">
        <v>94</v>
      </c>
      <c r="F252" s="94" t="str">
        <f t="shared" si="3"/>
        <v>3</v>
      </c>
      <c r="L252" s="96">
        <v>12951</v>
      </c>
      <c r="M252" s="97">
        <v>4.5599999999999996</v>
      </c>
      <c r="P252" s="98">
        <v>12951</v>
      </c>
      <c r="Q252" s="99">
        <v>5.23</v>
      </c>
    </row>
    <row r="253" spans="1:17" ht="15.6" x14ac:dyDescent="0.3">
      <c r="A253" s="92">
        <v>12954</v>
      </c>
      <c r="B253" s="93">
        <v>2.56</v>
      </c>
      <c r="D253" s="92">
        <v>12954</v>
      </c>
      <c r="E253" s="95" t="s">
        <v>96</v>
      </c>
      <c r="F253" s="94" t="str">
        <f t="shared" si="3"/>
        <v>3</v>
      </c>
      <c r="L253" s="96">
        <v>12954</v>
      </c>
      <c r="M253" s="97">
        <v>2.23</v>
      </c>
      <c r="P253" s="98">
        <v>12954</v>
      </c>
      <c r="Q253" s="99">
        <v>2.56</v>
      </c>
    </row>
    <row r="254" spans="1:17" ht="15.6" x14ac:dyDescent="0.3">
      <c r="A254" s="92">
        <v>13001</v>
      </c>
      <c r="B254" s="93">
        <v>8.43</v>
      </c>
      <c r="D254" s="92">
        <v>13001</v>
      </c>
      <c r="E254" s="95" t="s">
        <v>94</v>
      </c>
      <c r="F254" s="94" t="str">
        <f t="shared" si="3"/>
        <v>3</v>
      </c>
      <c r="L254" s="96">
        <v>13001</v>
      </c>
      <c r="M254" s="97">
        <v>7.35</v>
      </c>
      <c r="P254" s="98">
        <v>13001</v>
      </c>
      <c r="Q254" s="99">
        <v>8.43</v>
      </c>
    </row>
    <row r="255" spans="1:17" ht="15.6" x14ac:dyDescent="0.3">
      <c r="A255" s="92">
        <v>13004</v>
      </c>
      <c r="B255" s="93">
        <v>5.35</v>
      </c>
      <c r="D255" s="92">
        <v>13004</v>
      </c>
      <c r="E255" s="95" t="s">
        <v>96</v>
      </c>
      <c r="F255" s="94" t="str">
        <f t="shared" si="3"/>
        <v>3</v>
      </c>
      <c r="L255" s="96">
        <v>13004</v>
      </c>
      <c r="M255" s="97">
        <v>4.66</v>
      </c>
      <c r="P255" s="98">
        <v>13004</v>
      </c>
      <c r="Q255" s="99">
        <v>5.35</v>
      </c>
    </row>
    <row r="256" spans="1:17" ht="15.6" x14ac:dyDescent="0.3">
      <c r="A256" s="92">
        <v>13011</v>
      </c>
      <c r="B256" s="93">
        <v>7.24</v>
      </c>
      <c r="D256" s="92">
        <v>13011</v>
      </c>
      <c r="E256" s="95" t="s">
        <v>94</v>
      </c>
      <c r="F256" s="94" t="str">
        <f t="shared" si="3"/>
        <v>3</v>
      </c>
      <c r="L256" s="96">
        <v>13011</v>
      </c>
      <c r="M256" s="97">
        <v>6.31</v>
      </c>
      <c r="P256" s="98">
        <v>13011</v>
      </c>
      <c r="Q256" s="99">
        <v>7.24</v>
      </c>
    </row>
    <row r="257" spans="1:17" ht="15.6" x14ac:dyDescent="0.3">
      <c r="A257" s="92">
        <v>13014</v>
      </c>
      <c r="B257" s="93">
        <v>4.5199999999999996</v>
      </c>
      <c r="D257" s="92">
        <v>13014</v>
      </c>
      <c r="E257" s="95" t="s">
        <v>96</v>
      </c>
      <c r="F257" s="94" t="str">
        <f t="shared" si="3"/>
        <v>3</v>
      </c>
      <c r="L257" s="96">
        <v>13014</v>
      </c>
      <c r="M257" s="97">
        <v>3.94</v>
      </c>
      <c r="P257" s="98">
        <v>13014</v>
      </c>
      <c r="Q257" s="99">
        <v>4.5199999999999996</v>
      </c>
    </row>
    <row r="258" spans="1:17" ht="15.6" x14ac:dyDescent="0.3">
      <c r="A258" s="92">
        <v>13041</v>
      </c>
      <c r="B258" s="93">
        <v>5.46</v>
      </c>
      <c r="D258" s="92">
        <v>13041</v>
      </c>
      <c r="E258" s="95" t="s">
        <v>94</v>
      </c>
      <c r="F258" s="94" t="str">
        <f t="shared" ref="F258:F321" si="4">IF(E258="I.","9",IF(E258="II.","6",IF(E258="III.","4",IF(E258="IV.","3",IF(E258="V.","3")))))</f>
        <v>3</v>
      </c>
      <c r="L258" s="96">
        <v>13041</v>
      </c>
      <c r="M258" s="97">
        <v>4.76</v>
      </c>
      <c r="P258" s="98">
        <v>13041</v>
      </c>
      <c r="Q258" s="99">
        <v>5.46</v>
      </c>
    </row>
    <row r="259" spans="1:17" ht="15.6" x14ac:dyDescent="0.3">
      <c r="A259" s="92">
        <v>13044</v>
      </c>
      <c r="B259" s="93">
        <v>2.71</v>
      </c>
      <c r="D259" s="92">
        <v>13044</v>
      </c>
      <c r="E259" s="95" t="s">
        <v>96</v>
      </c>
      <c r="F259" s="94" t="str">
        <f t="shared" si="4"/>
        <v>3</v>
      </c>
      <c r="L259" s="96">
        <v>13044</v>
      </c>
      <c r="M259" s="97">
        <v>2.36</v>
      </c>
      <c r="P259" s="98">
        <v>13044</v>
      </c>
      <c r="Q259" s="99">
        <v>2.71</v>
      </c>
    </row>
    <row r="260" spans="1:17" ht="15.6" x14ac:dyDescent="0.3">
      <c r="A260" s="92">
        <v>13051</v>
      </c>
      <c r="B260" s="93">
        <v>6.1</v>
      </c>
      <c r="D260" s="92">
        <v>13051</v>
      </c>
      <c r="E260" s="95" t="s">
        <v>94</v>
      </c>
      <c r="F260" s="94" t="str">
        <f t="shared" si="4"/>
        <v>3</v>
      </c>
      <c r="L260" s="96">
        <v>13051</v>
      </c>
      <c r="M260" s="97">
        <v>5.32</v>
      </c>
      <c r="P260" s="98">
        <v>13051</v>
      </c>
      <c r="Q260" s="99">
        <v>6.1</v>
      </c>
    </row>
    <row r="261" spans="1:17" ht="15.6" x14ac:dyDescent="0.3">
      <c r="A261" s="92">
        <v>13054</v>
      </c>
      <c r="B261" s="93">
        <v>2.89</v>
      </c>
      <c r="D261" s="92">
        <v>13054</v>
      </c>
      <c r="E261" s="95" t="s">
        <v>96</v>
      </c>
      <c r="F261" s="94" t="str">
        <f t="shared" si="4"/>
        <v>3</v>
      </c>
      <c r="L261" s="96">
        <v>13054</v>
      </c>
      <c r="M261" s="97">
        <v>2.52</v>
      </c>
      <c r="P261" s="98">
        <v>13054</v>
      </c>
      <c r="Q261" s="99">
        <v>2.89</v>
      </c>
    </row>
    <row r="262" spans="1:17" ht="15.6" x14ac:dyDescent="0.3">
      <c r="A262" s="92">
        <v>13101</v>
      </c>
      <c r="B262" s="93">
        <v>5.43</v>
      </c>
      <c r="D262" s="92">
        <v>13101</v>
      </c>
      <c r="E262" s="95" t="s">
        <v>94</v>
      </c>
      <c r="F262" s="94" t="str">
        <f t="shared" si="4"/>
        <v>3</v>
      </c>
      <c r="L262" s="96">
        <v>13101</v>
      </c>
      <c r="M262" s="97">
        <v>4.7300000000000004</v>
      </c>
      <c r="P262" s="98">
        <v>13101</v>
      </c>
      <c r="Q262" s="99">
        <v>5.43</v>
      </c>
    </row>
    <row r="263" spans="1:17" ht="15.6" x14ac:dyDescent="0.3">
      <c r="A263" s="92">
        <v>13104</v>
      </c>
      <c r="B263" s="93">
        <v>3.81</v>
      </c>
      <c r="D263" s="92">
        <v>13104</v>
      </c>
      <c r="E263" s="95" t="s">
        <v>96</v>
      </c>
      <c r="F263" s="94" t="str">
        <f t="shared" si="4"/>
        <v>3</v>
      </c>
      <c r="L263" s="96">
        <v>13104</v>
      </c>
      <c r="M263" s="97">
        <v>3.32</v>
      </c>
      <c r="P263" s="98">
        <v>13104</v>
      </c>
      <c r="Q263" s="99">
        <v>3.81</v>
      </c>
    </row>
    <row r="264" spans="1:17" ht="15.6" x14ac:dyDescent="0.3">
      <c r="A264" s="92">
        <v>13111</v>
      </c>
      <c r="B264" s="93">
        <v>4.82</v>
      </c>
      <c r="D264" s="92">
        <v>13111</v>
      </c>
      <c r="E264" s="95" t="s">
        <v>96</v>
      </c>
      <c r="F264" s="94" t="str">
        <f t="shared" si="4"/>
        <v>3</v>
      </c>
      <c r="L264" s="96">
        <v>13111</v>
      </c>
      <c r="M264" s="97">
        <v>4.2</v>
      </c>
      <c r="P264" s="98">
        <v>13111</v>
      </c>
      <c r="Q264" s="99">
        <v>4.82</v>
      </c>
    </row>
    <row r="265" spans="1:17" ht="15.6" x14ac:dyDescent="0.3">
      <c r="A265" s="92">
        <v>13114</v>
      </c>
      <c r="B265" s="93">
        <v>3.14</v>
      </c>
      <c r="D265" s="92">
        <v>13114</v>
      </c>
      <c r="E265" s="95" t="s">
        <v>96</v>
      </c>
      <c r="F265" s="94" t="str">
        <f t="shared" si="4"/>
        <v>3</v>
      </c>
      <c r="L265" s="96">
        <v>13114</v>
      </c>
      <c r="M265" s="97">
        <v>2.74</v>
      </c>
      <c r="P265" s="98">
        <v>13114</v>
      </c>
      <c r="Q265" s="99">
        <v>3.14</v>
      </c>
    </row>
    <row r="266" spans="1:17" ht="15.6" x14ac:dyDescent="0.3">
      <c r="A266" s="92">
        <v>13121</v>
      </c>
      <c r="B266" s="93">
        <v>4.6500000000000004</v>
      </c>
      <c r="D266" s="92">
        <v>13121</v>
      </c>
      <c r="E266" s="95" t="s">
        <v>96</v>
      </c>
      <c r="F266" s="94" t="str">
        <f t="shared" si="4"/>
        <v>3</v>
      </c>
      <c r="L266" s="96">
        <v>13121</v>
      </c>
      <c r="M266" s="97">
        <v>4.05</v>
      </c>
      <c r="P266" s="98">
        <v>13121</v>
      </c>
      <c r="Q266" s="99">
        <v>4.6500000000000004</v>
      </c>
    </row>
    <row r="267" spans="1:17" ht="15.6" x14ac:dyDescent="0.3">
      <c r="A267" s="92">
        <v>13124</v>
      </c>
      <c r="B267" s="93">
        <v>2.88</v>
      </c>
      <c r="D267" s="92">
        <v>13124</v>
      </c>
      <c r="E267" s="95" t="s">
        <v>96</v>
      </c>
      <c r="F267" s="94" t="str">
        <f t="shared" si="4"/>
        <v>3</v>
      </c>
      <c r="L267" s="96">
        <v>13124</v>
      </c>
      <c r="M267" s="97">
        <v>2.5099999999999998</v>
      </c>
      <c r="P267" s="98">
        <v>13124</v>
      </c>
      <c r="Q267" s="99">
        <v>2.88</v>
      </c>
    </row>
    <row r="268" spans="1:17" ht="15.6" x14ac:dyDescent="0.3">
      <c r="A268" s="92">
        <v>13131</v>
      </c>
      <c r="B268" s="93">
        <v>0</v>
      </c>
      <c r="D268" s="92">
        <v>13131</v>
      </c>
      <c r="E268" s="95" t="s">
        <v>96</v>
      </c>
      <c r="F268" s="94" t="str">
        <f t="shared" si="4"/>
        <v>3</v>
      </c>
      <c r="L268" s="96">
        <v>13131</v>
      </c>
      <c r="M268" s="97">
        <v>4.2</v>
      </c>
      <c r="P268" s="100">
        <v>13131</v>
      </c>
      <c r="Q268" s="101">
        <v>0</v>
      </c>
    </row>
    <row r="269" spans="1:17" ht="15.6" x14ac:dyDescent="0.3">
      <c r="A269" s="92">
        <v>13134</v>
      </c>
      <c r="B269" s="93">
        <v>3.14</v>
      </c>
      <c r="D269" s="92">
        <v>13134</v>
      </c>
      <c r="E269" s="95" t="s">
        <v>96</v>
      </c>
      <c r="F269" s="94" t="str">
        <f t="shared" si="4"/>
        <v>3</v>
      </c>
      <c r="L269" s="96">
        <v>13134</v>
      </c>
      <c r="M269" s="97">
        <v>2.74</v>
      </c>
      <c r="P269" s="98">
        <v>13134</v>
      </c>
      <c r="Q269" s="99">
        <v>3.14</v>
      </c>
    </row>
    <row r="270" spans="1:17" ht="15.6" x14ac:dyDescent="0.3">
      <c r="A270" s="92">
        <v>13141</v>
      </c>
      <c r="B270" s="93">
        <v>3.69</v>
      </c>
      <c r="D270" s="92">
        <v>13141</v>
      </c>
      <c r="E270" s="95" t="s">
        <v>96</v>
      </c>
      <c r="F270" s="94" t="str">
        <f t="shared" si="4"/>
        <v>3</v>
      </c>
      <c r="L270" s="96">
        <v>13141</v>
      </c>
      <c r="M270" s="97">
        <v>3.22</v>
      </c>
      <c r="P270" s="98">
        <v>13141</v>
      </c>
      <c r="Q270" s="99">
        <v>3.69</v>
      </c>
    </row>
    <row r="271" spans="1:17" ht="15.6" x14ac:dyDescent="0.3">
      <c r="A271" s="92">
        <v>13144</v>
      </c>
      <c r="B271" s="93">
        <v>2.29</v>
      </c>
      <c r="D271" s="92">
        <v>13144</v>
      </c>
      <c r="E271" s="95" t="s">
        <v>96</v>
      </c>
      <c r="F271" s="94" t="str">
        <f t="shared" si="4"/>
        <v>3</v>
      </c>
      <c r="L271" s="96">
        <v>13144</v>
      </c>
      <c r="M271" s="97">
        <v>2</v>
      </c>
      <c r="P271" s="98">
        <v>13144</v>
      </c>
      <c r="Q271" s="99">
        <v>2.29</v>
      </c>
    </row>
    <row r="272" spans="1:17" ht="15.6" x14ac:dyDescent="0.3">
      <c r="A272" s="92">
        <v>13151</v>
      </c>
      <c r="B272" s="93">
        <v>3.87</v>
      </c>
      <c r="D272" s="92">
        <v>13151</v>
      </c>
      <c r="E272" s="95" t="s">
        <v>96</v>
      </c>
      <c r="F272" s="94" t="str">
        <f t="shared" si="4"/>
        <v>3</v>
      </c>
      <c r="L272" s="96">
        <v>13151</v>
      </c>
      <c r="M272" s="97">
        <v>3.37</v>
      </c>
      <c r="P272" s="98">
        <v>13151</v>
      </c>
      <c r="Q272" s="99">
        <v>3.87</v>
      </c>
    </row>
    <row r="273" spans="1:17" ht="15.6" x14ac:dyDescent="0.3">
      <c r="A273" s="92">
        <v>13154</v>
      </c>
      <c r="B273" s="93">
        <v>2.54</v>
      </c>
      <c r="D273" s="92">
        <v>13154</v>
      </c>
      <c r="E273" s="95" t="s">
        <v>96</v>
      </c>
      <c r="F273" s="94" t="str">
        <f t="shared" si="4"/>
        <v>3</v>
      </c>
      <c r="L273" s="96">
        <v>13154</v>
      </c>
      <c r="M273" s="97">
        <v>2.21</v>
      </c>
      <c r="P273" s="98">
        <v>13154</v>
      </c>
      <c r="Q273" s="99">
        <v>2.54</v>
      </c>
    </row>
    <row r="274" spans="1:17" ht="15.6" x14ac:dyDescent="0.3">
      <c r="A274" s="92">
        <v>13201</v>
      </c>
      <c r="B274" s="93">
        <v>4.6100000000000003</v>
      </c>
      <c r="D274" s="92">
        <v>13201</v>
      </c>
      <c r="E274" s="95" t="s">
        <v>94</v>
      </c>
      <c r="F274" s="94" t="str">
        <f t="shared" si="4"/>
        <v>3</v>
      </c>
      <c r="L274" s="96">
        <v>13201</v>
      </c>
      <c r="M274" s="97">
        <v>4.0199999999999996</v>
      </c>
      <c r="P274" s="98">
        <v>13201</v>
      </c>
      <c r="Q274" s="99">
        <v>4.6100000000000003</v>
      </c>
    </row>
    <row r="275" spans="1:17" ht="15.6" x14ac:dyDescent="0.3">
      <c r="A275" s="92">
        <v>13204</v>
      </c>
      <c r="B275" s="93">
        <v>2.87</v>
      </c>
      <c r="D275" s="92">
        <v>13204</v>
      </c>
      <c r="E275" s="95" t="s">
        <v>94</v>
      </c>
      <c r="F275" s="94" t="str">
        <f t="shared" si="4"/>
        <v>3</v>
      </c>
      <c r="L275" s="96">
        <v>13204</v>
      </c>
      <c r="M275" s="97">
        <v>2.5</v>
      </c>
      <c r="P275" s="98">
        <v>13204</v>
      </c>
      <c r="Q275" s="99">
        <v>2.87</v>
      </c>
    </row>
    <row r="276" spans="1:17" ht="15.6" x14ac:dyDescent="0.3">
      <c r="A276" s="92">
        <v>13221</v>
      </c>
      <c r="B276" s="93">
        <v>3.66</v>
      </c>
      <c r="D276" s="92">
        <v>13221</v>
      </c>
      <c r="E276" s="95" t="s">
        <v>96</v>
      </c>
      <c r="F276" s="94" t="str">
        <f t="shared" si="4"/>
        <v>3</v>
      </c>
      <c r="L276" s="96">
        <v>13221</v>
      </c>
      <c r="M276" s="97">
        <v>3.19</v>
      </c>
      <c r="P276" s="98">
        <v>13221</v>
      </c>
      <c r="Q276" s="99">
        <v>3.66</v>
      </c>
    </row>
    <row r="277" spans="1:17" ht="15.6" x14ac:dyDescent="0.3">
      <c r="A277" s="92">
        <v>13224</v>
      </c>
      <c r="B277" s="93">
        <v>2.48</v>
      </c>
      <c r="D277" s="92">
        <v>13224</v>
      </c>
      <c r="E277" s="95" t="s">
        <v>96</v>
      </c>
      <c r="F277" s="94" t="str">
        <f t="shared" si="4"/>
        <v>3</v>
      </c>
      <c r="L277" s="96">
        <v>13224</v>
      </c>
      <c r="M277" s="97">
        <v>2.16</v>
      </c>
      <c r="P277" s="98">
        <v>13224</v>
      </c>
      <c r="Q277" s="99">
        <v>2.48</v>
      </c>
    </row>
    <row r="278" spans="1:17" ht="15.6" x14ac:dyDescent="0.3">
      <c r="A278" s="92">
        <v>13231</v>
      </c>
      <c r="B278" s="93">
        <v>3.93</v>
      </c>
      <c r="D278" s="92">
        <v>13231</v>
      </c>
      <c r="E278" s="95" t="s">
        <v>96</v>
      </c>
      <c r="F278" s="94" t="str">
        <f t="shared" si="4"/>
        <v>3</v>
      </c>
      <c r="L278" s="96">
        <v>13231</v>
      </c>
      <c r="M278" s="97">
        <v>3.43</v>
      </c>
      <c r="P278" s="98">
        <v>13231</v>
      </c>
      <c r="Q278" s="99">
        <v>3.93</v>
      </c>
    </row>
    <row r="279" spans="1:17" ht="15.6" x14ac:dyDescent="0.3">
      <c r="A279" s="92">
        <v>13234</v>
      </c>
      <c r="B279" s="93">
        <v>2.5499999999999998</v>
      </c>
      <c r="D279" s="92">
        <v>13234</v>
      </c>
      <c r="E279" s="95" t="s">
        <v>96</v>
      </c>
      <c r="F279" s="94" t="str">
        <f t="shared" si="4"/>
        <v>3</v>
      </c>
      <c r="L279" s="96">
        <v>13234</v>
      </c>
      <c r="M279" s="97">
        <v>2.2200000000000002</v>
      </c>
      <c r="P279" s="98">
        <v>13234</v>
      </c>
      <c r="Q279" s="99">
        <v>2.5499999999999998</v>
      </c>
    </row>
    <row r="280" spans="1:17" ht="15.6" x14ac:dyDescent="0.3">
      <c r="A280" s="92">
        <v>13241</v>
      </c>
      <c r="B280" s="93">
        <v>2.82</v>
      </c>
      <c r="D280" s="92">
        <v>13241</v>
      </c>
      <c r="E280" s="95" t="s">
        <v>96</v>
      </c>
      <c r="F280" s="94" t="str">
        <f t="shared" si="4"/>
        <v>3</v>
      </c>
      <c r="L280" s="96">
        <v>13241</v>
      </c>
      <c r="M280" s="97">
        <v>2.46</v>
      </c>
      <c r="P280" s="98">
        <v>13241</v>
      </c>
      <c r="Q280" s="99">
        <v>2.82</v>
      </c>
    </row>
    <row r="281" spans="1:17" ht="15.6" x14ac:dyDescent="0.3">
      <c r="A281" s="92">
        <v>13244</v>
      </c>
      <c r="B281" s="93">
        <v>1.96</v>
      </c>
      <c r="D281" s="92">
        <v>13244</v>
      </c>
      <c r="E281" s="95" t="s">
        <v>96</v>
      </c>
      <c r="F281" s="94" t="str">
        <f t="shared" si="4"/>
        <v>3</v>
      </c>
      <c r="L281" s="96">
        <v>13244</v>
      </c>
      <c r="M281" s="97">
        <v>1.71</v>
      </c>
      <c r="P281" s="98">
        <v>13244</v>
      </c>
      <c r="Q281" s="99">
        <v>1.96</v>
      </c>
    </row>
    <row r="282" spans="1:17" ht="15.6" x14ac:dyDescent="0.3">
      <c r="A282" s="92">
        <v>13251</v>
      </c>
      <c r="B282" s="93">
        <v>3.03</v>
      </c>
      <c r="D282" s="92">
        <v>13251</v>
      </c>
      <c r="E282" s="95" t="s">
        <v>96</v>
      </c>
      <c r="F282" s="94" t="str">
        <f t="shared" si="4"/>
        <v>3</v>
      </c>
      <c r="L282" s="96">
        <v>13251</v>
      </c>
      <c r="M282" s="97">
        <v>2.64</v>
      </c>
      <c r="P282" s="98">
        <v>13251</v>
      </c>
      <c r="Q282" s="99">
        <v>3.03</v>
      </c>
    </row>
    <row r="283" spans="1:17" ht="15.6" x14ac:dyDescent="0.3">
      <c r="A283" s="92">
        <v>13254</v>
      </c>
      <c r="B283" s="93">
        <v>2.09</v>
      </c>
      <c r="D283" s="92">
        <v>13254</v>
      </c>
      <c r="E283" s="95" t="s">
        <v>96</v>
      </c>
      <c r="F283" s="94" t="str">
        <f t="shared" si="4"/>
        <v>3</v>
      </c>
      <c r="L283" s="96">
        <v>13254</v>
      </c>
      <c r="M283" s="97">
        <v>1.82</v>
      </c>
      <c r="P283" s="98">
        <v>13254</v>
      </c>
      <c r="Q283" s="99">
        <v>2.09</v>
      </c>
    </row>
    <row r="284" spans="1:17" ht="15.6" x14ac:dyDescent="0.3">
      <c r="A284" s="92">
        <v>13301</v>
      </c>
      <c r="B284" s="93">
        <v>8.5299999999999994</v>
      </c>
      <c r="D284" s="92">
        <v>13301</v>
      </c>
      <c r="E284" s="95" t="s">
        <v>95</v>
      </c>
      <c r="F284" s="94" t="str">
        <f t="shared" si="4"/>
        <v>4</v>
      </c>
      <c r="L284" s="96">
        <v>13301</v>
      </c>
      <c r="M284" s="97">
        <v>7.44</v>
      </c>
      <c r="P284" s="98">
        <v>13301</v>
      </c>
      <c r="Q284" s="99">
        <v>8.5299999999999994</v>
      </c>
    </row>
    <row r="285" spans="1:17" ht="15.6" x14ac:dyDescent="0.3">
      <c r="A285" s="92">
        <v>13304</v>
      </c>
      <c r="B285" s="93">
        <v>5.41</v>
      </c>
      <c r="D285" s="92">
        <v>13304</v>
      </c>
      <c r="E285" s="95" t="s">
        <v>95</v>
      </c>
      <c r="F285" s="94" t="str">
        <f t="shared" si="4"/>
        <v>4</v>
      </c>
      <c r="L285" s="96">
        <v>13304</v>
      </c>
      <c r="M285" s="97">
        <v>4.72</v>
      </c>
      <c r="P285" s="98">
        <v>13304</v>
      </c>
      <c r="Q285" s="99">
        <v>5.41</v>
      </c>
    </row>
    <row r="286" spans="1:17" ht="15.6" x14ac:dyDescent="0.3">
      <c r="A286" s="92">
        <v>13311</v>
      </c>
      <c r="B286" s="93">
        <v>7.13</v>
      </c>
      <c r="D286" s="92">
        <v>13311</v>
      </c>
      <c r="E286" s="95" t="s">
        <v>94</v>
      </c>
      <c r="F286" s="94" t="str">
        <f t="shared" si="4"/>
        <v>3</v>
      </c>
      <c r="L286" s="96">
        <v>13311</v>
      </c>
      <c r="M286" s="97">
        <v>6.22</v>
      </c>
      <c r="P286" s="98">
        <v>13311</v>
      </c>
      <c r="Q286" s="99">
        <v>7.13</v>
      </c>
    </row>
    <row r="287" spans="1:17" ht="15.6" x14ac:dyDescent="0.3">
      <c r="A287" s="92">
        <v>13314</v>
      </c>
      <c r="B287" s="93">
        <v>4.2699999999999996</v>
      </c>
      <c r="D287" s="92">
        <v>13314</v>
      </c>
      <c r="E287" s="95" t="s">
        <v>95</v>
      </c>
      <c r="F287" s="94" t="str">
        <f t="shared" si="4"/>
        <v>4</v>
      </c>
      <c r="L287" s="96">
        <v>13314</v>
      </c>
      <c r="M287" s="97">
        <v>3.72</v>
      </c>
      <c r="P287" s="98">
        <v>13314</v>
      </c>
      <c r="Q287" s="99">
        <v>4.2699999999999996</v>
      </c>
    </row>
    <row r="288" spans="1:17" ht="15.6" x14ac:dyDescent="0.3">
      <c r="A288" s="92">
        <v>13341</v>
      </c>
      <c r="B288" s="93">
        <v>5.4</v>
      </c>
      <c r="D288" s="92">
        <v>13341</v>
      </c>
      <c r="E288" s="95" t="s">
        <v>94</v>
      </c>
      <c r="F288" s="94" t="str">
        <f t="shared" si="4"/>
        <v>3</v>
      </c>
      <c r="L288" s="96">
        <v>13341</v>
      </c>
      <c r="M288" s="97">
        <v>4.71</v>
      </c>
      <c r="P288" s="98">
        <v>13341</v>
      </c>
      <c r="Q288" s="99">
        <v>5.4</v>
      </c>
    </row>
    <row r="289" spans="1:17" ht="15.6" x14ac:dyDescent="0.3">
      <c r="A289" s="92">
        <v>13344</v>
      </c>
      <c r="B289" s="93">
        <v>3.05</v>
      </c>
      <c r="D289" s="92">
        <v>13344</v>
      </c>
      <c r="E289" s="95" t="s">
        <v>96</v>
      </c>
      <c r="F289" s="94" t="str">
        <f t="shared" si="4"/>
        <v>3</v>
      </c>
      <c r="L289" s="96">
        <v>13344</v>
      </c>
      <c r="M289" s="97">
        <v>2.66</v>
      </c>
      <c r="P289" s="98">
        <v>13344</v>
      </c>
      <c r="Q289" s="99">
        <v>3.05</v>
      </c>
    </row>
    <row r="290" spans="1:17" ht="15.6" x14ac:dyDescent="0.3">
      <c r="A290" s="92">
        <v>13351</v>
      </c>
      <c r="B290" s="93">
        <v>5.78</v>
      </c>
      <c r="D290" s="92">
        <v>13351</v>
      </c>
      <c r="E290" s="95" t="s">
        <v>94</v>
      </c>
      <c r="F290" s="94" t="str">
        <f t="shared" si="4"/>
        <v>3</v>
      </c>
      <c r="L290" s="96">
        <v>13351</v>
      </c>
      <c r="M290" s="97">
        <v>5.04</v>
      </c>
      <c r="P290" s="98">
        <v>13351</v>
      </c>
      <c r="Q290" s="99">
        <v>5.78</v>
      </c>
    </row>
    <row r="291" spans="1:17" ht="15.6" x14ac:dyDescent="0.3">
      <c r="A291" s="92">
        <v>13354</v>
      </c>
      <c r="B291" s="93">
        <v>3.25</v>
      </c>
      <c r="D291" s="92">
        <v>13354</v>
      </c>
      <c r="E291" s="95" t="s">
        <v>96</v>
      </c>
      <c r="F291" s="94" t="str">
        <f t="shared" si="4"/>
        <v>3</v>
      </c>
      <c r="L291" s="96">
        <v>13354</v>
      </c>
      <c r="M291" s="97">
        <v>2.83</v>
      </c>
      <c r="P291" s="98">
        <v>13354</v>
      </c>
      <c r="Q291" s="99">
        <v>3.25</v>
      </c>
    </row>
    <row r="292" spans="1:17" ht="15.6" x14ac:dyDescent="0.3">
      <c r="A292" s="92">
        <v>13715</v>
      </c>
      <c r="B292" s="93">
        <v>1.76</v>
      </c>
      <c r="D292" s="92">
        <v>13715</v>
      </c>
      <c r="E292" s="95" t="s">
        <v>96</v>
      </c>
      <c r="F292" s="94" t="str">
        <f t="shared" si="4"/>
        <v>3</v>
      </c>
      <c r="L292" s="96">
        <v>13715</v>
      </c>
      <c r="M292" s="97">
        <v>1.53</v>
      </c>
      <c r="P292" s="98">
        <v>13715</v>
      </c>
      <c r="Q292" s="99">
        <v>1.76</v>
      </c>
    </row>
    <row r="293" spans="1:17" ht="15.6" x14ac:dyDescent="0.3">
      <c r="A293" s="92">
        <v>13716</v>
      </c>
      <c r="B293" s="93">
        <v>1.35</v>
      </c>
      <c r="D293" s="92">
        <v>13716</v>
      </c>
      <c r="E293" s="95" t="s">
        <v>96</v>
      </c>
      <c r="F293" s="94" t="str">
        <f t="shared" si="4"/>
        <v>3</v>
      </c>
      <c r="L293" s="96">
        <v>13716</v>
      </c>
      <c r="M293" s="97">
        <v>1.18</v>
      </c>
      <c r="P293" s="98">
        <v>13716</v>
      </c>
      <c r="Q293" s="99">
        <v>1.35</v>
      </c>
    </row>
    <row r="294" spans="1:17" ht="15.6" x14ac:dyDescent="0.3">
      <c r="A294" s="92">
        <v>13745</v>
      </c>
      <c r="B294" s="93">
        <v>1.38</v>
      </c>
      <c r="D294" s="92">
        <v>13745</v>
      </c>
      <c r="E294" s="95" t="s">
        <v>96</v>
      </c>
      <c r="F294" s="94" t="str">
        <f t="shared" si="4"/>
        <v>3</v>
      </c>
      <c r="L294" s="96">
        <v>13745</v>
      </c>
      <c r="M294" s="97">
        <v>1.2</v>
      </c>
      <c r="P294" s="98">
        <v>13745</v>
      </c>
      <c r="Q294" s="99">
        <v>1.38</v>
      </c>
    </row>
    <row r="295" spans="1:17" ht="15.6" x14ac:dyDescent="0.3">
      <c r="A295" s="92">
        <v>13746</v>
      </c>
      <c r="B295" s="93">
        <v>1.2</v>
      </c>
      <c r="D295" s="92">
        <v>13746</v>
      </c>
      <c r="E295" s="95" t="s">
        <v>96</v>
      </c>
      <c r="F295" s="94" t="str">
        <f t="shared" si="4"/>
        <v>3</v>
      </c>
      <c r="L295" s="96">
        <v>13746</v>
      </c>
      <c r="M295" s="97">
        <v>1.05</v>
      </c>
      <c r="P295" s="98">
        <v>13746</v>
      </c>
      <c r="Q295" s="99">
        <v>1.2</v>
      </c>
    </row>
    <row r="296" spans="1:17" ht="15.6" x14ac:dyDescent="0.3">
      <c r="A296" s="92">
        <v>13755</v>
      </c>
      <c r="B296" s="93">
        <v>1.51</v>
      </c>
      <c r="D296" s="92">
        <v>13755</v>
      </c>
      <c r="E296" s="95" t="s">
        <v>96</v>
      </c>
      <c r="F296" s="94" t="str">
        <f t="shared" si="4"/>
        <v>3</v>
      </c>
      <c r="L296" s="96">
        <v>13755</v>
      </c>
      <c r="M296" s="97">
        <v>1.32</v>
      </c>
      <c r="P296" s="98">
        <v>13755</v>
      </c>
      <c r="Q296" s="99">
        <v>1.51</v>
      </c>
    </row>
    <row r="297" spans="1:17" ht="15.6" x14ac:dyDescent="0.3">
      <c r="A297" s="92">
        <v>13756</v>
      </c>
      <c r="B297" s="93">
        <v>1.25</v>
      </c>
      <c r="D297" s="92">
        <v>13756</v>
      </c>
      <c r="E297" s="95" t="s">
        <v>96</v>
      </c>
      <c r="F297" s="94" t="str">
        <f t="shared" si="4"/>
        <v>3</v>
      </c>
      <c r="L297" s="96">
        <v>13756</v>
      </c>
      <c r="M297" s="97">
        <v>1.0900000000000001</v>
      </c>
      <c r="P297" s="98">
        <v>13756</v>
      </c>
      <c r="Q297" s="99">
        <v>1.25</v>
      </c>
    </row>
    <row r="298" spans="1:17" ht="15.6" x14ac:dyDescent="0.3">
      <c r="A298" s="92">
        <v>13815</v>
      </c>
      <c r="B298" s="93">
        <v>1.85</v>
      </c>
      <c r="D298" s="92">
        <v>13815</v>
      </c>
      <c r="E298" s="95" t="s">
        <v>96</v>
      </c>
      <c r="F298" s="94" t="str">
        <f t="shared" si="4"/>
        <v>3</v>
      </c>
      <c r="L298" s="96">
        <v>13815</v>
      </c>
      <c r="M298" s="97">
        <v>1.61</v>
      </c>
      <c r="P298" s="98">
        <v>13815</v>
      </c>
      <c r="Q298" s="99">
        <v>1.85</v>
      </c>
    </row>
    <row r="299" spans="1:17" ht="15.6" x14ac:dyDescent="0.3">
      <c r="A299" s="92">
        <v>13816</v>
      </c>
      <c r="B299" s="93">
        <v>1.5</v>
      </c>
      <c r="D299" s="92">
        <v>13816</v>
      </c>
      <c r="E299" s="95" t="s">
        <v>96</v>
      </c>
      <c r="F299" s="94" t="str">
        <f t="shared" si="4"/>
        <v>3</v>
      </c>
      <c r="L299" s="96">
        <v>13816</v>
      </c>
      <c r="M299" s="97">
        <v>1.31</v>
      </c>
      <c r="P299" s="98">
        <v>13816</v>
      </c>
      <c r="Q299" s="99">
        <v>1.5</v>
      </c>
    </row>
    <row r="300" spans="1:17" ht="15.6" x14ac:dyDescent="0.3">
      <c r="A300" s="92">
        <v>13845</v>
      </c>
      <c r="B300" s="93">
        <v>1.53</v>
      </c>
      <c r="D300" s="92">
        <v>13845</v>
      </c>
      <c r="E300" s="95" t="s">
        <v>96</v>
      </c>
      <c r="F300" s="94" t="str">
        <f t="shared" si="4"/>
        <v>3</v>
      </c>
      <c r="L300" s="96">
        <v>13845</v>
      </c>
      <c r="M300" s="97">
        <v>1.33</v>
      </c>
      <c r="P300" s="98">
        <v>13845</v>
      </c>
      <c r="Q300" s="99">
        <v>1.53</v>
      </c>
    </row>
    <row r="301" spans="1:17" ht="15.6" x14ac:dyDescent="0.3">
      <c r="A301" s="92">
        <v>13846</v>
      </c>
      <c r="B301" s="93">
        <v>1.23</v>
      </c>
      <c r="D301" s="92">
        <v>13846</v>
      </c>
      <c r="E301" s="95" t="s">
        <v>96</v>
      </c>
      <c r="F301" s="94" t="str">
        <f t="shared" si="4"/>
        <v>3</v>
      </c>
      <c r="L301" s="96">
        <v>13846</v>
      </c>
      <c r="M301" s="97">
        <v>1.07</v>
      </c>
      <c r="P301" s="98">
        <v>13846</v>
      </c>
      <c r="Q301" s="99">
        <v>1.23</v>
      </c>
    </row>
    <row r="302" spans="1:17" ht="15.6" x14ac:dyDescent="0.3">
      <c r="A302" s="92">
        <v>13855</v>
      </c>
      <c r="B302" s="93">
        <v>1.58</v>
      </c>
      <c r="D302" s="92">
        <v>13855</v>
      </c>
      <c r="E302" s="95" t="s">
        <v>96</v>
      </c>
      <c r="F302" s="94" t="str">
        <f t="shared" si="4"/>
        <v>3</v>
      </c>
      <c r="L302" s="96">
        <v>13855</v>
      </c>
      <c r="M302" s="97">
        <v>1.38</v>
      </c>
      <c r="P302" s="98">
        <v>13855</v>
      </c>
      <c r="Q302" s="99">
        <v>1.58</v>
      </c>
    </row>
    <row r="303" spans="1:17" ht="15.6" x14ac:dyDescent="0.3">
      <c r="A303" s="92">
        <v>13856</v>
      </c>
      <c r="B303" s="93">
        <v>1.31</v>
      </c>
      <c r="D303" s="92">
        <v>13856</v>
      </c>
      <c r="E303" s="95" t="s">
        <v>96</v>
      </c>
      <c r="F303" s="94" t="str">
        <f t="shared" si="4"/>
        <v>3</v>
      </c>
      <c r="L303" s="96">
        <v>13856</v>
      </c>
      <c r="M303" s="97">
        <v>1.1399999999999999</v>
      </c>
      <c r="P303" s="98">
        <v>13856</v>
      </c>
      <c r="Q303" s="99">
        <v>1.31</v>
      </c>
    </row>
    <row r="304" spans="1:17" ht="15.6" x14ac:dyDescent="0.3">
      <c r="A304" s="92">
        <v>13909</v>
      </c>
      <c r="B304" s="93">
        <v>1.18</v>
      </c>
      <c r="D304" s="92">
        <v>13909</v>
      </c>
      <c r="E304" s="95" t="s">
        <v>96</v>
      </c>
      <c r="F304" s="94" t="str">
        <f t="shared" si="4"/>
        <v>3</v>
      </c>
      <c r="L304" s="96">
        <v>13909</v>
      </c>
      <c r="M304" s="97">
        <v>1.03</v>
      </c>
      <c r="P304" s="98">
        <v>13909</v>
      </c>
      <c r="Q304" s="99">
        <v>1.18</v>
      </c>
    </row>
    <row r="305" spans="1:17" ht="15.6" x14ac:dyDescent="0.3">
      <c r="A305" s="92">
        <v>13919</v>
      </c>
      <c r="B305" s="93">
        <v>1.17</v>
      </c>
      <c r="D305" s="92">
        <v>13919</v>
      </c>
      <c r="E305" s="95" t="s">
        <v>96</v>
      </c>
      <c r="F305" s="94" t="str">
        <f t="shared" si="4"/>
        <v>3</v>
      </c>
      <c r="L305" s="96">
        <v>13919</v>
      </c>
      <c r="M305" s="97">
        <v>1.02</v>
      </c>
      <c r="P305" s="98">
        <v>13919</v>
      </c>
      <c r="Q305" s="99">
        <v>1.17</v>
      </c>
    </row>
    <row r="306" spans="1:17" ht="15.6" x14ac:dyDescent="0.3">
      <c r="A306" s="92">
        <v>13929</v>
      </c>
      <c r="B306" s="93">
        <v>1.17</v>
      </c>
      <c r="D306" s="92">
        <v>13929</v>
      </c>
      <c r="E306" s="95" t="s">
        <v>96</v>
      </c>
      <c r="F306" s="94" t="str">
        <f t="shared" si="4"/>
        <v>3</v>
      </c>
      <c r="L306" s="96">
        <v>13929</v>
      </c>
      <c r="M306" s="97">
        <v>1.02</v>
      </c>
      <c r="P306" s="98">
        <v>13929</v>
      </c>
      <c r="Q306" s="99">
        <v>1.17</v>
      </c>
    </row>
    <row r="307" spans="1:17" ht="15.6" x14ac:dyDescent="0.3">
      <c r="A307" s="92">
        <v>13939</v>
      </c>
      <c r="B307" s="93">
        <v>1.17</v>
      </c>
      <c r="D307" s="92">
        <v>13939</v>
      </c>
      <c r="E307" s="95" t="s">
        <v>96</v>
      </c>
      <c r="F307" s="94" t="str">
        <f t="shared" si="4"/>
        <v>3</v>
      </c>
      <c r="L307" s="96">
        <v>13939</v>
      </c>
      <c r="M307" s="97">
        <v>1.02</v>
      </c>
      <c r="P307" s="98">
        <v>13939</v>
      </c>
      <c r="Q307" s="99">
        <v>1.17</v>
      </c>
    </row>
    <row r="308" spans="1:17" ht="15.6" x14ac:dyDescent="0.3">
      <c r="A308" s="92">
        <v>13949</v>
      </c>
      <c r="B308" s="93">
        <v>1.17</v>
      </c>
      <c r="D308" s="92">
        <v>13949</v>
      </c>
      <c r="E308" s="95" t="s">
        <v>96</v>
      </c>
      <c r="F308" s="94" t="str">
        <f t="shared" si="4"/>
        <v>3</v>
      </c>
      <c r="L308" s="96">
        <v>13949</v>
      </c>
      <c r="M308" s="97">
        <v>1.02</v>
      </c>
      <c r="P308" s="98">
        <v>13949</v>
      </c>
      <c r="Q308" s="99">
        <v>1.17</v>
      </c>
    </row>
    <row r="309" spans="1:17" ht="15.6" x14ac:dyDescent="0.3">
      <c r="A309" s="92">
        <v>13959</v>
      </c>
      <c r="B309" s="93">
        <v>1.17</v>
      </c>
      <c r="D309" s="92">
        <v>13959</v>
      </c>
      <c r="E309" s="95" t="s">
        <v>96</v>
      </c>
      <c r="F309" s="94" t="str">
        <f t="shared" si="4"/>
        <v>3</v>
      </c>
      <c r="L309" s="96">
        <v>13959</v>
      </c>
      <c r="M309" s="97">
        <v>1.02</v>
      </c>
      <c r="P309" s="98">
        <v>13959</v>
      </c>
      <c r="Q309" s="99">
        <v>1.17</v>
      </c>
    </row>
    <row r="310" spans="1:17" ht="15.6" x14ac:dyDescent="0.3">
      <c r="A310" s="92">
        <v>13969</v>
      </c>
      <c r="B310" s="93">
        <v>1.1599999999999999</v>
      </c>
      <c r="D310" s="92">
        <v>13969</v>
      </c>
      <c r="E310" s="95" t="s">
        <v>96</v>
      </c>
      <c r="F310" s="94" t="str">
        <f t="shared" si="4"/>
        <v>3</v>
      </c>
      <c r="L310" s="96">
        <v>13969</v>
      </c>
      <c r="M310" s="97">
        <v>1.01</v>
      </c>
      <c r="P310" s="98">
        <v>13969</v>
      </c>
      <c r="Q310" s="99">
        <v>1.1599999999999999</v>
      </c>
    </row>
    <row r="311" spans="1:17" ht="15.6" x14ac:dyDescent="0.3">
      <c r="A311" s="92">
        <v>14067</v>
      </c>
      <c r="B311" s="93">
        <v>1.18</v>
      </c>
      <c r="D311" s="92">
        <v>14067</v>
      </c>
      <c r="E311" s="95" t="s">
        <v>96</v>
      </c>
      <c r="F311" s="94" t="str">
        <f t="shared" si="4"/>
        <v>3</v>
      </c>
      <c r="L311" s="96">
        <v>14067</v>
      </c>
      <c r="M311" s="97">
        <v>1.03</v>
      </c>
      <c r="P311" s="98">
        <v>14067</v>
      </c>
      <c r="Q311" s="99">
        <v>1.18</v>
      </c>
    </row>
    <row r="312" spans="1:17" ht="15.6" x14ac:dyDescent="0.3">
      <c r="A312" s="92">
        <v>14068</v>
      </c>
      <c r="B312" s="93">
        <v>1.17</v>
      </c>
      <c r="D312" s="92">
        <v>14068</v>
      </c>
      <c r="E312" s="95" t="s">
        <v>96</v>
      </c>
      <c r="F312" s="94" t="str">
        <f t="shared" si="4"/>
        <v>3</v>
      </c>
      <c r="L312" s="96">
        <v>14068</v>
      </c>
      <c r="M312" s="97">
        <v>1.02</v>
      </c>
      <c r="P312" s="98">
        <v>14068</v>
      </c>
      <c r="Q312" s="99">
        <v>1.17</v>
      </c>
    </row>
    <row r="313" spans="1:17" ht="15.6" x14ac:dyDescent="0.3">
      <c r="A313" s="92">
        <v>14077</v>
      </c>
      <c r="B313" s="93">
        <v>1.18</v>
      </c>
      <c r="D313" s="92">
        <v>14077</v>
      </c>
      <c r="E313" s="95" t="s">
        <v>96</v>
      </c>
      <c r="F313" s="94" t="str">
        <f t="shared" si="4"/>
        <v>3</v>
      </c>
      <c r="L313" s="96">
        <v>14077</v>
      </c>
      <c r="M313" s="97">
        <v>1.03</v>
      </c>
      <c r="P313" s="98">
        <v>14077</v>
      </c>
      <c r="Q313" s="99">
        <v>1.18</v>
      </c>
    </row>
    <row r="314" spans="1:17" ht="15.6" x14ac:dyDescent="0.3">
      <c r="A314" s="92">
        <v>14078</v>
      </c>
      <c r="B314" s="93">
        <v>1.17</v>
      </c>
      <c r="D314" s="92">
        <v>14078</v>
      </c>
      <c r="E314" s="95" t="s">
        <v>96</v>
      </c>
      <c r="F314" s="94" t="str">
        <f t="shared" si="4"/>
        <v>3</v>
      </c>
      <c r="L314" s="96">
        <v>14078</v>
      </c>
      <c r="M314" s="97">
        <v>1.02</v>
      </c>
      <c r="P314" s="98">
        <v>14078</v>
      </c>
      <c r="Q314" s="99">
        <v>1.17</v>
      </c>
    </row>
    <row r="315" spans="1:17" ht="15.6" x14ac:dyDescent="0.3">
      <c r="A315" s="92">
        <v>14089</v>
      </c>
      <c r="B315" s="93">
        <v>1.1599999999999999</v>
      </c>
      <c r="D315" s="92">
        <v>14089</v>
      </c>
      <c r="E315" s="95" t="s">
        <v>96</v>
      </c>
      <c r="F315" s="94" t="str">
        <f t="shared" si="4"/>
        <v>3</v>
      </c>
      <c r="L315" s="96">
        <v>14089</v>
      </c>
      <c r="M315" s="97">
        <v>1.01</v>
      </c>
      <c r="P315" s="98">
        <v>14089</v>
      </c>
      <c r="Q315" s="99">
        <v>1.1599999999999999</v>
      </c>
    </row>
    <row r="316" spans="1:17" ht="15.6" x14ac:dyDescent="0.3">
      <c r="A316" s="92">
        <v>14099</v>
      </c>
      <c r="B316" s="93">
        <v>1.17</v>
      </c>
      <c r="D316" s="92">
        <v>14099</v>
      </c>
      <c r="E316" s="95" t="s">
        <v>96</v>
      </c>
      <c r="F316" s="94" t="str">
        <f t="shared" si="4"/>
        <v>3</v>
      </c>
      <c r="L316" s="96">
        <v>14099</v>
      </c>
      <c r="M316" s="97">
        <v>1.02</v>
      </c>
      <c r="P316" s="98">
        <v>14099</v>
      </c>
      <c r="Q316" s="99">
        <v>1.17</v>
      </c>
    </row>
    <row r="317" spans="1:17" ht="15.6" x14ac:dyDescent="0.3">
      <c r="A317" s="92">
        <v>14167</v>
      </c>
      <c r="B317" s="93">
        <v>1.18</v>
      </c>
      <c r="D317" s="92">
        <v>14167</v>
      </c>
      <c r="E317" s="95" t="s">
        <v>96</v>
      </c>
      <c r="F317" s="94" t="str">
        <f t="shared" si="4"/>
        <v>3</v>
      </c>
      <c r="L317" s="96">
        <v>14167</v>
      </c>
      <c r="M317" s="97">
        <v>1.03</v>
      </c>
      <c r="P317" s="98">
        <v>14167</v>
      </c>
      <c r="Q317" s="99">
        <v>1.18</v>
      </c>
    </row>
    <row r="318" spans="1:17" ht="15.6" x14ac:dyDescent="0.3">
      <c r="A318" s="92">
        <v>14168</v>
      </c>
      <c r="B318" s="93">
        <v>1.17</v>
      </c>
      <c r="D318" s="92">
        <v>14168</v>
      </c>
      <c r="E318" s="95" t="s">
        <v>96</v>
      </c>
      <c r="F318" s="94" t="str">
        <f t="shared" si="4"/>
        <v>3</v>
      </c>
      <c r="L318" s="96">
        <v>14168</v>
      </c>
      <c r="M318" s="97">
        <v>1.02</v>
      </c>
      <c r="P318" s="98">
        <v>14168</v>
      </c>
      <c r="Q318" s="99">
        <v>1.17</v>
      </c>
    </row>
    <row r="319" spans="1:17" ht="15.6" x14ac:dyDescent="0.3">
      <c r="A319" s="92">
        <v>14177</v>
      </c>
      <c r="B319" s="93">
        <v>1.18</v>
      </c>
      <c r="D319" s="92">
        <v>14177</v>
      </c>
      <c r="E319" s="95" t="s">
        <v>96</v>
      </c>
      <c r="F319" s="94" t="str">
        <f t="shared" si="4"/>
        <v>3</v>
      </c>
      <c r="L319" s="96">
        <v>14177</v>
      </c>
      <c r="M319" s="97">
        <v>1.03</v>
      </c>
      <c r="P319" s="98">
        <v>14177</v>
      </c>
      <c r="Q319" s="99">
        <v>1.18</v>
      </c>
    </row>
    <row r="320" spans="1:17" ht="15.6" x14ac:dyDescent="0.3">
      <c r="A320" s="92">
        <v>14178</v>
      </c>
      <c r="B320" s="93">
        <v>1.17</v>
      </c>
      <c r="D320" s="92">
        <v>14178</v>
      </c>
      <c r="E320" s="95" t="s">
        <v>96</v>
      </c>
      <c r="F320" s="94" t="str">
        <f t="shared" si="4"/>
        <v>3</v>
      </c>
      <c r="L320" s="96">
        <v>14178</v>
      </c>
      <c r="M320" s="97">
        <v>1.02</v>
      </c>
      <c r="P320" s="98">
        <v>14178</v>
      </c>
      <c r="Q320" s="99">
        <v>1.17</v>
      </c>
    </row>
    <row r="321" spans="1:17" ht="15.6" x14ac:dyDescent="0.3">
      <c r="A321" s="92">
        <v>14189</v>
      </c>
      <c r="B321" s="93">
        <v>1.1599999999999999</v>
      </c>
      <c r="D321" s="92">
        <v>14189</v>
      </c>
      <c r="E321" s="95" t="s">
        <v>96</v>
      </c>
      <c r="F321" s="94" t="str">
        <f t="shared" si="4"/>
        <v>3</v>
      </c>
      <c r="L321" s="96">
        <v>14189</v>
      </c>
      <c r="M321" s="97">
        <v>1.01</v>
      </c>
      <c r="P321" s="98">
        <v>14189</v>
      </c>
      <c r="Q321" s="99">
        <v>1.1599999999999999</v>
      </c>
    </row>
    <row r="322" spans="1:17" ht="15.6" x14ac:dyDescent="0.3">
      <c r="A322" s="92">
        <v>14199</v>
      </c>
      <c r="B322" s="93">
        <v>1.17</v>
      </c>
      <c r="D322" s="92">
        <v>14199</v>
      </c>
      <c r="E322" s="95" t="s">
        <v>96</v>
      </c>
      <c r="F322" s="94" t="str">
        <f t="shared" ref="F322:F385" si="5">IF(E322="I.","9",IF(E322="II.","6",IF(E322="III.","4",IF(E322="IV.","3",IF(E322="V.","3")))))</f>
        <v>3</v>
      </c>
      <c r="L322" s="96">
        <v>14199</v>
      </c>
      <c r="M322" s="97">
        <v>1.02</v>
      </c>
      <c r="P322" s="98">
        <v>14199</v>
      </c>
      <c r="Q322" s="99">
        <v>1.17</v>
      </c>
    </row>
    <row r="323" spans="1:17" ht="15.6" x14ac:dyDescent="0.3">
      <c r="A323" s="92">
        <v>15001</v>
      </c>
      <c r="B323" s="93">
        <v>7.23</v>
      </c>
      <c r="D323" s="92">
        <v>15001</v>
      </c>
      <c r="E323" s="95" t="s">
        <v>95</v>
      </c>
      <c r="F323" s="94" t="str">
        <f t="shared" si="5"/>
        <v>4</v>
      </c>
      <c r="L323" s="96">
        <v>15001</v>
      </c>
      <c r="M323" s="97">
        <v>6.3</v>
      </c>
      <c r="P323" s="98">
        <v>15001</v>
      </c>
      <c r="Q323" s="99">
        <v>7.23</v>
      </c>
    </row>
    <row r="324" spans="1:17" ht="15.6" x14ac:dyDescent="0.3">
      <c r="A324" s="92">
        <v>15004</v>
      </c>
      <c r="B324" s="93">
        <v>4.5199999999999996</v>
      </c>
      <c r="D324" s="92">
        <v>15004</v>
      </c>
      <c r="E324" s="95" t="s">
        <v>95</v>
      </c>
      <c r="F324" s="94" t="str">
        <f t="shared" si="5"/>
        <v>4</v>
      </c>
      <c r="L324" s="96">
        <v>15004</v>
      </c>
      <c r="M324" s="97">
        <v>3.94</v>
      </c>
      <c r="P324" s="98">
        <v>15004</v>
      </c>
      <c r="Q324" s="99">
        <v>4.5199999999999996</v>
      </c>
    </row>
    <row r="325" spans="1:17" ht="15.6" x14ac:dyDescent="0.3">
      <c r="A325" s="92">
        <v>15011</v>
      </c>
      <c r="B325" s="93">
        <v>6.24</v>
      </c>
      <c r="D325" s="92">
        <v>15011</v>
      </c>
      <c r="E325" s="95" t="s">
        <v>95</v>
      </c>
      <c r="F325" s="94" t="str">
        <f t="shared" si="5"/>
        <v>4</v>
      </c>
      <c r="L325" s="96">
        <v>15011</v>
      </c>
      <c r="M325" s="97">
        <v>5.44</v>
      </c>
      <c r="P325" s="98">
        <v>15011</v>
      </c>
      <c r="Q325" s="99">
        <v>6.24</v>
      </c>
    </row>
    <row r="326" spans="1:17" ht="15.6" x14ac:dyDescent="0.3">
      <c r="A326" s="92">
        <v>15014</v>
      </c>
      <c r="B326" s="93">
        <v>3.46</v>
      </c>
      <c r="D326" s="92">
        <v>15014</v>
      </c>
      <c r="E326" s="95" t="s">
        <v>94</v>
      </c>
      <c r="F326" s="94" t="str">
        <f t="shared" si="5"/>
        <v>3</v>
      </c>
      <c r="L326" s="96">
        <v>15014</v>
      </c>
      <c r="M326" s="97">
        <v>3.02</v>
      </c>
      <c r="P326" s="98">
        <v>15014</v>
      </c>
      <c r="Q326" s="99">
        <v>3.46</v>
      </c>
    </row>
    <row r="327" spans="1:17" ht="15.6" x14ac:dyDescent="0.3">
      <c r="A327" s="92">
        <v>15041</v>
      </c>
      <c r="B327" s="93">
        <v>4.59</v>
      </c>
      <c r="D327" s="92">
        <v>15041</v>
      </c>
      <c r="E327" s="95" t="s">
        <v>94</v>
      </c>
      <c r="F327" s="94" t="str">
        <f t="shared" si="5"/>
        <v>3</v>
      </c>
      <c r="L327" s="96">
        <v>15041</v>
      </c>
      <c r="M327" s="97">
        <v>4</v>
      </c>
      <c r="P327" s="98">
        <v>15041</v>
      </c>
      <c r="Q327" s="99">
        <v>4.59</v>
      </c>
    </row>
    <row r="328" spans="1:17" ht="15.6" x14ac:dyDescent="0.3">
      <c r="A328" s="92">
        <v>15044</v>
      </c>
      <c r="B328" s="93">
        <v>2.64</v>
      </c>
      <c r="D328" s="92">
        <v>15044</v>
      </c>
      <c r="E328" s="95" t="s">
        <v>96</v>
      </c>
      <c r="F328" s="94" t="str">
        <f t="shared" si="5"/>
        <v>3</v>
      </c>
      <c r="L328" s="96">
        <v>15044</v>
      </c>
      <c r="M328" s="97">
        <v>2.2999999999999998</v>
      </c>
      <c r="P328" s="98">
        <v>15044</v>
      </c>
      <c r="Q328" s="99">
        <v>2.64</v>
      </c>
    </row>
    <row r="329" spans="1:17" ht="15.6" x14ac:dyDescent="0.3">
      <c r="A329" s="92">
        <v>15051</v>
      </c>
      <c r="B329" s="93">
        <v>5.13</v>
      </c>
      <c r="D329" s="92">
        <v>15051</v>
      </c>
      <c r="E329" s="95" t="s">
        <v>96</v>
      </c>
      <c r="F329" s="94" t="str">
        <f t="shared" si="5"/>
        <v>3</v>
      </c>
      <c r="L329" s="96">
        <v>15051</v>
      </c>
      <c r="M329" s="97">
        <v>4.47</v>
      </c>
      <c r="P329" s="98">
        <v>15051</v>
      </c>
      <c r="Q329" s="99">
        <v>5.13</v>
      </c>
    </row>
    <row r="330" spans="1:17" ht="15.6" x14ac:dyDescent="0.3">
      <c r="A330" s="92">
        <v>15054</v>
      </c>
      <c r="B330" s="93">
        <v>2.82</v>
      </c>
      <c r="D330" s="92">
        <v>15054</v>
      </c>
      <c r="E330" s="95" t="s">
        <v>96</v>
      </c>
      <c r="F330" s="94" t="str">
        <f t="shared" si="5"/>
        <v>3</v>
      </c>
      <c r="L330" s="96">
        <v>15054</v>
      </c>
      <c r="M330" s="97">
        <v>2.46</v>
      </c>
      <c r="P330" s="98">
        <v>15054</v>
      </c>
      <c r="Q330" s="99">
        <v>2.82</v>
      </c>
    </row>
    <row r="331" spans="1:17" ht="15.6" x14ac:dyDescent="0.3">
      <c r="A331" s="92">
        <v>15111</v>
      </c>
      <c r="B331" s="93">
        <v>4.8600000000000003</v>
      </c>
      <c r="D331" s="92">
        <v>15111</v>
      </c>
      <c r="E331" s="95" t="s">
        <v>94</v>
      </c>
      <c r="F331" s="94" t="str">
        <f t="shared" si="5"/>
        <v>3</v>
      </c>
      <c r="L331" s="96">
        <v>15111</v>
      </c>
      <c r="M331" s="97">
        <v>4.24</v>
      </c>
      <c r="P331" s="98">
        <v>15111</v>
      </c>
      <c r="Q331" s="99">
        <v>4.8600000000000003</v>
      </c>
    </row>
    <row r="332" spans="1:17" ht="15.6" x14ac:dyDescent="0.3">
      <c r="A332" s="92">
        <v>15113</v>
      </c>
      <c r="B332" s="93">
        <v>3.4</v>
      </c>
      <c r="D332" s="92">
        <v>15113</v>
      </c>
      <c r="E332" s="95" t="s">
        <v>96</v>
      </c>
      <c r="F332" s="94" t="str">
        <f t="shared" si="5"/>
        <v>3</v>
      </c>
      <c r="L332" s="96">
        <v>15113</v>
      </c>
      <c r="M332" s="97">
        <v>2.96</v>
      </c>
      <c r="P332" s="98">
        <v>15113</v>
      </c>
      <c r="Q332" s="99">
        <v>3.4</v>
      </c>
    </row>
    <row r="333" spans="1:17" ht="15.6" x14ac:dyDescent="0.3">
      <c r="A333" s="92">
        <v>15411</v>
      </c>
      <c r="B333" s="93">
        <v>4.13</v>
      </c>
      <c r="D333" s="92">
        <v>15411</v>
      </c>
      <c r="E333" s="95" t="s">
        <v>94</v>
      </c>
      <c r="F333" s="94" t="str">
        <f t="shared" si="5"/>
        <v>3</v>
      </c>
      <c r="L333" s="96">
        <v>15411</v>
      </c>
      <c r="M333" s="97">
        <v>3.6</v>
      </c>
      <c r="P333" s="98">
        <v>15411</v>
      </c>
      <c r="Q333" s="99">
        <v>4.13</v>
      </c>
    </row>
    <row r="334" spans="1:17" ht="15.6" x14ac:dyDescent="0.3">
      <c r="A334" s="92">
        <v>15441</v>
      </c>
      <c r="B334" s="93">
        <v>2.71</v>
      </c>
      <c r="D334" s="92">
        <v>15441</v>
      </c>
      <c r="E334" s="95" t="s">
        <v>96</v>
      </c>
      <c r="F334" s="94" t="str">
        <f t="shared" si="5"/>
        <v>3</v>
      </c>
      <c r="L334" s="96">
        <v>15441</v>
      </c>
      <c r="M334" s="97">
        <v>2.36</v>
      </c>
      <c r="P334" s="98">
        <v>15441</v>
      </c>
      <c r="Q334" s="99">
        <v>2.71</v>
      </c>
    </row>
    <row r="335" spans="1:17" ht="15.6" x14ac:dyDescent="0.3">
      <c r="A335" s="92">
        <v>15451</v>
      </c>
      <c r="B335" s="93">
        <v>2.94</v>
      </c>
      <c r="D335" s="92">
        <v>15451</v>
      </c>
      <c r="E335" s="95" t="s">
        <v>96</v>
      </c>
      <c r="F335" s="94" t="str">
        <f t="shared" si="5"/>
        <v>3</v>
      </c>
      <c r="L335" s="96">
        <v>15451</v>
      </c>
      <c r="M335" s="97">
        <v>2.56</v>
      </c>
      <c r="P335" s="98">
        <v>15451</v>
      </c>
      <c r="Q335" s="99">
        <v>2.94</v>
      </c>
    </row>
    <row r="336" spans="1:17" ht="15.6" x14ac:dyDescent="0.3">
      <c r="A336" s="92">
        <v>15500</v>
      </c>
      <c r="B336" s="93">
        <v>7.51</v>
      </c>
      <c r="D336" s="92">
        <v>15500</v>
      </c>
      <c r="E336" s="95" t="s">
        <v>94</v>
      </c>
      <c r="F336" s="94" t="str">
        <f t="shared" si="5"/>
        <v>3</v>
      </c>
      <c r="L336" s="96">
        <v>15500</v>
      </c>
      <c r="M336" s="97">
        <v>6.55</v>
      </c>
      <c r="P336" s="98">
        <v>15500</v>
      </c>
      <c r="Q336" s="99">
        <v>7.51</v>
      </c>
    </row>
    <row r="337" spans="1:17" ht="15.6" x14ac:dyDescent="0.3">
      <c r="A337" s="92">
        <v>15600</v>
      </c>
      <c r="B337" s="93">
        <v>13.11</v>
      </c>
      <c r="D337" s="92">
        <v>15600</v>
      </c>
      <c r="E337" s="95" t="s">
        <v>92</v>
      </c>
      <c r="F337" s="94" t="str">
        <f t="shared" si="5"/>
        <v>9</v>
      </c>
      <c r="L337" s="96">
        <v>15600</v>
      </c>
      <c r="M337" s="97">
        <v>11.43</v>
      </c>
      <c r="P337" s="98">
        <v>15600</v>
      </c>
      <c r="Q337" s="99">
        <v>13.11</v>
      </c>
    </row>
    <row r="338" spans="1:17" ht="15.6" x14ac:dyDescent="0.3">
      <c r="A338" s="92">
        <v>15700</v>
      </c>
      <c r="B338" s="93">
        <v>11</v>
      </c>
      <c r="D338" s="92">
        <v>15700</v>
      </c>
      <c r="E338" s="95" t="s">
        <v>93</v>
      </c>
      <c r="F338" s="94" t="str">
        <f t="shared" si="5"/>
        <v>6</v>
      </c>
      <c r="L338" s="96">
        <v>15700</v>
      </c>
      <c r="M338" s="97">
        <v>9.59</v>
      </c>
      <c r="P338" s="98">
        <v>15700</v>
      </c>
      <c r="Q338" s="99">
        <v>11</v>
      </c>
    </row>
    <row r="339" spans="1:17" ht="15.6" x14ac:dyDescent="0.3">
      <c r="A339" s="92">
        <v>15800</v>
      </c>
      <c r="B339" s="93">
        <v>10.050000000000001</v>
      </c>
      <c r="D339" s="92">
        <v>15800</v>
      </c>
      <c r="E339" s="95" t="s">
        <v>93</v>
      </c>
      <c r="F339" s="94" t="str">
        <f t="shared" si="5"/>
        <v>6</v>
      </c>
      <c r="L339" s="96">
        <v>15800</v>
      </c>
      <c r="M339" s="97">
        <v>8.76</v>
      </c>
      <c r="P339" s="98">
        <v>15800</v>
      </c>
      <c r="Q339" s="99">
        <v>10.050000000000001</v>
      </c>
    </row>
    <row r="340" spans="1:17" ht="15.6" x14ac:dyDescent="0.3">
      <c r="A340" s="92">
        <v>15900</v>
      </c>
      <c r="B340" s="93">
        <v>7.81</v>
      </c>
      <c r="D340" s="92">
        <v>15900</v>
      </c>
      <c r="E340" s="95" t="s">
        <v>95</v>
      </c>
      <c r="F340" s="94" t="str">
        <f t="shared" si="5"/>
        <v>4</v>
      </c>
      <c r="L340" s="96">
        <v>15900</v>
      </c>
      <c r="M340" s="97">
        <v>6.81</v>
      </c>
      <c r="P340" s="98">
        <v>15900</v>
      </c>
      <c r="Q340" s="99">
        <v>7.81</v>
      </c>
    </row>
    <row r="341" spans="1:17" ht="15.6" x14ac:dyDescent="0.3">
      <c r="A341" s="92">
        <v>16000</v>
      </c>
      <c r="B341" s="93">
        <v>15.05</v>
      </c>
      <c r="D341" s="92">
        <v>16000</v>
      </c>
      <c r="E341" s="95" t="s">
        <v>92</v>
      </c>
      <c r="F341" s="94" t="str">
        <f t="shared" si="5"/>
        <v>9</v>
      </c>
      <c r="L341" s="96">
        <v>16000</v>
      </c>
      <c r="M341" s="97">
        <v>13.12</v>
      </c>
      <c r="P341" s="98">
        <v>16000</v>
      </c>
      <c r="Q341" s="99">
        <v>15.05</v>
      </c>
    </row>
    <row r="342" spans="1:17" ht="15.6" x14ac:dyDescent="0.3">
      <c r="A342" s="92">
        <v>16100</v>
      </c>
      <c r="B342" s="93">
        <v>13.87</v>
      </c>
      <c r="D342" s="92">
        <v>16100</v>
      </c>
      <c r="E342" s="95" t="s">
        <v>92</v>
      </c>
      <c r="F342" s="94" t="str">
        <f t="shared" si="5"/>
        <v>9</v>
      </c>
      <c r="L342" s="96">
        <v>16100</v>
      </c>
      <c r="M342" s="97">
        <v>12.09</v>
      </c>
      <c r="P342" s="98">
        <v>16100</v>
      </c>
      <c r="Q342" s="99">
        <v>13.87</v>
      </c>
    </row>
    <row r="343" spans="1:17" ht="15.6" x14ac:dyDescent="0.3">
      <c r="A343" s="92">
        <v>16200</v>
      </c>
      <c r="B343" s="93">
        <v>10.39</v>
      </c>
      <c r="D343" s="92">
        <v>16200</v>
      </c>
      <c r="E343" s="95" t="s">
        <v>93</v>
      </c>
      <c r="F343" s="94" t="str">
        <f t="shared" si="5"/>
        <v>6</v>
      </c>
      <c r="L343" s="96">
        <v>16200</v>
      </c>
      <c r="M343" s="97">
        <v>9.06</v>
      </c>
      <c r="P343" s="98">
        <v>16200</v>
      </c>
      <c r="Q343" s="99">
        <v>10.39</v>
      </c>
    </row>
    <row r="344" spans="1:17" ht="15.6" x14ac:dyDescent="0.3">
      <c r="A344" s="92">
        <v>16300</v>
      </c>
      <c r="B344" s="93">
        <v>4.74</v>
      </c>
      <c r="D344" s="92">
        <v>16300</v>
      </c>
      <c r="E344" s="95" t="s">
        <v>95</v>
      </c>
      <c r="F344" s="94" t="str">
        <f t="shared" si="5"/>
        <v>4</v>
      </c>
      <c r="L344" s="96">
        <v>16300</v>
      </c>
      <c r="M344" s="97">
        <v>4.13</v>
      </c>
      <c r="P344" s="98">
        <v>16300</v>
      </c>
      <c r="Q344" s="99">
        <v>4.74</v>
      </c>
    </row>
    <row r="345" spans="1:17" ht="15.6" x14ac:dyDescent="0.3">
      <c r="A345" s="92">
        <v>16401</v>
      </c>
      <c r="B345" s="93">
        <v>4.8899999999999997</v>
      </c>
      <c r="D345" s="92">
        <v>16401</v>
      </c>
      <c r="E345" s="95" t="s">
        <v>95</v>
      </c>
      <c r="F345" s="94" t="str">
        <f t="shared" si="5"/>
        <v>4</v>
      </c>
      <c r="L345" s="96">
        <v>16401</v>
      </c>
      <c r="M345" s="97">
        <v>4.26</v>
      </c>
      <c r="P345" s="98">
        <v>16401</v>
      </c>
      <c r="Q345" s="99">
        <v>4.8899999999999997</v>
      </c>
    </row>
    <row r="346" spans="1:17" ht="15.6" x14ac:dyDescent="0.3">
      <c r="A346" s="92">
        <v>16411</v>
      </c>
      <c r="B346" s="93">
        <v>4.47</v>
      </c>
      <c r="D346" s="92">
        <v>16411</v>
      </c>
      <c r="E346" s="95" t="s">
        <v>94</v>
      </c>
      <c r="F346" s="94" t="str">
        <f t="shared" si="5"/>
        <v>3</v>
      </c>
      <c r="L346" s="96">
        <v>16411</v>
      </c>
      <c r="M346" s="97">
        <v>3.9</v>
      </c>
      <c r="P346" s="98">
        <v>16411</v>
      </c>
      <c r="Q346" s="99">
        <v>4.47</v>
      </c>
    </row>
    <row r="347" spans="1:17" ht="15.6" x14ac:dyDescent="0.3">
      <c r="A347" s="92">
        <v>16501</v>
      </c>
      <c r="B347" s="93">
        <v>2.66</v>
      </c>
      <c r="D347" s="92">
        <v>16501</v>
      </c>
      <c r="E347" s="95" t="s">
        <v>94</v>
      </c>
      <c r="F347" s="94" t="str">
        <f t="shared" si="5"/>
        <v>3</v>
      </c>
      <c r="L347" s="96">
        <v>16501</v>
      </c>
      <c r="M347" s="97">
        <v>2.3199999999999998</v>
      </c>
      <c r="P347" s="98">
        <v>16501</v>
      </c>
      <c r="Q347" s="99">
        <v>2.66</v>
      </c>
    </row>
    <row r="348" spans="1:17" ht="15.6" x14ac:dyDescent="0.3">
      <c r="A348" s="92">
        <v>16511</v>
      </c>
      <c r="B348" s="93">
        <v>2.57</v>
      </c>
      <c r="D348" s="92">
        <v>16511</v>
      </c>
      <c r="E348" s="95" t="s">
        <v>94</v>
      </c>
      <c r="F348" s="94" t="str">
        <f t="shared" si="5"/>
        <v>3</v>
      </c>
      <c r="L348" s="96">
        <v>16511</v>
      </c>
      <c r="M348" s="97">
        <v>2.2400000000000002</v>
      </c>
      <c r="P348" s="98">
        <v>16511</v>
      </c>
      <c r="Q348" s="99">
        <v>2.57</v>
      </c>
    </row>
    <row r="349" spans="1:17" ht="15.6" x14ac:dyDescent="0.3">
      <c r="A349" s="92">
        <v>16601</v>
      </c>
      <c r="B349" s="93">
        <v>2.95</v>
      </c>
      <c r="D349" s="92">
        <v>16601</v>
      </c>
      <c r="E349" s="95" t="s">
        <v>96</v>
      </c>
      <c r="F349" s="94" t="str">
        <f t="shared" si="5"/>
        <v>3</v>
      </c>
      <c r="L349" s="96">
        <v>16601</v>
      </c>
      <c r="M349" s="97">
        <v>2.57</v>
      </c>
      <c r="P349" s="98">
        <v>16601</v>
      </c>
      <c r="Q349" s="99">
        <v>2.95</v>
      </c>
    </row>
    <row r="350" spans="1:17" ht="15.6" x14ac:dyDescent="0.3">
      <c r="A350" s="92">
        <v>16701</v>
      </c>
      <c r="B350" s="93">
        <v>1.45</v>
      </c>
      <c r="D350" s="92">
        <v>16701</v>
      </c>
      <c r="E350" s="95" t="s">
        <v>96</v>
      </c>
      <c r="F350" s="94" t="str">
        <f t="shared" si="5"/>
        <v>3</v>
      </c>
      <c r="L350" s="96">
        <v>16701</v>
      </c>
      <c r="M350" s="97">
        <v>1.26</v>
      </c>
      <c r="P350" s="98">
        <v>16701</v>
      </c>
      <c r="Q350" s="99">
        <v>1.45</v>
      </c>
    </row>
    <row r="351" spans="1:17" ht="15.6" x14ac:dyDescent="0.3">
      <c r="A351" s="92">
        <v>16811</v>
      </c>
      <c r="B351" s="93">
        <v>1.43</v>
      </c>
      <c r="D351" s="92">
        <v>16811</v>
      </c>
      <c r="E351" s="95" t="s">
        <v>96</v>
      </c>
      <c r="F351" s="94" t="str">
        <f t="shared" si="5"/>
        <v>3</v>
      </c>
      <c r="L351" s="96">
        <v>16811</v>
      </c>
      <c r="M351" s="97">
        <v>1.25</v>
      </c>
      <c r="P351" s="98">
        <v>16811</v>
      </c>
      <c r="Q351" s="99">
        <v>1.43</v>
      </c>
    </row>
    <row r="352" spans="1:17" ht="15.6" x14ac:dyDescent="0.3">
      <c r="A352" s="92">
        <v>16841</v>
      </c>
      <c r="B352" s="93">
        <v>1.39</v>
      </c>
      <c r="D352" s="92">
        <v>16841</v>
      </c>
      <c r="E352" s="95" t="s">
        <v>96</v>
      </c>
      <c r="F352" s="94" t="str">
        <f t="shared" si="5"/>
        <v>3</v>
      </c>
      <c r="L352" s="96">
        <v>16841</v>
      </c>
      <c r="M352" s="97">
        <v>1.21</v>
      </c>
      <c r="P352" s="98">
        <v>16841</v>
      </c>
      <c r="Q352" s="99">
        <v>1.39</v>
      </c>
    </row>
    <row r="353" spans="1:17" ht="15.6" x14ac:dyDescent="0.3">
      <c r="A353" s="92">
        <v>16901</v>
      </c>
      <c r="B353" s="93">
        <v>1.7</v>
      </c>
      <c r="D353" s="92">
        <v>16901</v>
      </c>
      <c r="E353" s="95" t="s">
        <v>96</v>
      </c>
      <c r="F353" s="94" t="str">
        <f t="shared" si="5"/>
        <v>3</v>
      </c>
      <c r="L353" s="96">
        <v>16901</v>
      </c>
      <c r="M353" s="97">
        <v>1.48</v>
      </c>
      <c r="P353" s="98">
        <v>16901</v>
      </c>
      <c r="Q353" s="99">
        <v>1.7</v>
      </c>
    </row>
    <row r="354" spans="1:17" ht="15.6" x14ac:dyDescent="0.3">
      <c r="A354" s="92">
        <v>17001</v>
      </c>
      <c r="B354" s="93">
        <v>4.16</v>
      </c>
      <c r="D354" s="92">
        <v>17001</v>
      </c>
      <c r="E354" s="95" t="s">
        <v>94</v>
      </c>
      <c r="F354" s="94" t="str">
        <f t="shared" si="5"/>
        <v>3</v>
      </c>
      <c r="L354" s="96">
        <v>17001</v>
      </c>
      <c r="M354" s="97">
        <v>3.63</v>
      </c>
      <c r="P354" s="98">
        <v>17001</v>
      </c>
      <c r="Q354" s="99">
        <v>4.16</v>
      </c>
    </row>
    <row r="355" spans="1:17" ht="15.6" x14ac:dyDescent="0.3">
      <c r="A355" s="92">
        <v>17101</v>
      </c>
      <c r="B355" s="93">
        <v>3.29</v>
      </c>
      <c r="D355" s="92">
        <v>17101</v>
      </c>
      <c r="E355" s="95" t="s">
        <v>96</v>
      </c>
      <c r="F355" s="94" t="str">
        <f t="shared" si="5"/>
        <v>3</v>
      </c>
      <c r="L355" s="96">
        <v>17101</v>
      </c>
      <c r="M355" s="97">
        <v>2.87</v>
      </c>
      <c r="P355" s="98">
        <v>17101</v>
      </c>
      <c r="Q355" s="99">
        <v>3.29</v>
      </c>
    </row>
    <row r="356" spans="1:17" ht="15.6" x14ac:dyDescent="0.3">
      <c r="A356" s="92">
        <v>17201</v>
      </c>
      <c r="B356" s="93">
        <v>1.74</v>
      </c>
      <c r="D356" s="92">
        <v>17201</v>
      </c>
      <c r="E356" s="95" t="s">
        <v>96</v>
      </c>
      <c r="F356" s="94" t="str">
        <f t="shared" si="5"/>
        <v>3</v>
      </c>
      <c r="L356" s="96">
        <v>17201</v>
      </c>
      <c r="M356" s="97">
        <v>1.52</v>
      </c>
      <c r="P356" s="98">
        <v>17201</v>
      </c>
      <c r="Q356" s="99">
        <v>1.74</v>
      </c>
    </row>
    <row r="357" spans="1:17" ht="15.6" x14ac:dyDescent="0.3">
      <c r="A357" s="92">
        <v>17311</v>
      </c>
      <c r="B357" s="93">
        <v>1.28</v>
      </c>
      <c r="D357" s="92">
        <v>17311</v>
      </c>
      <c r="E357" s="95" t="s">
        <v>96</v>
      </c>
      <c r="F357" s="94" t="str">
        <f t="shared" si="5"/>
        <v>3</v>
      </c>
      <c r="L357" s="96">
        <v>17311</v>
      </c>
      <c r="M357" s="97">
        <v>1.1200000000000001</v>
      </c>
      <c r="P357" s="98">
        <v>17311</v>
      </c>
      <c r="Q357" s="99">
        <v>1.28</v>
      </c>
    </row>
    <row r="358" spans="1:17" ht="15.6" x14ac:dyDescent="0.3">
      <c r="A358" s="92">
        <v>17313</v>
      </c>
      <c r="B358" s="93">
        <v>1.26</v>
      </c>
      <c r="D358" s="92">
        <v>17313</v>
      </c>
      <c r="E358" s="95" t="s">
        <v>96</v>
      </c>
      <c r="F358" s="94" t="str">
        <f t="shared" si="5"/>
        <v>3</v>
      </c>
      <c r="L358" s="96">
        <v>17313</v>
      </c>
      <c r="M358" s="97">
        <v>1.1000000000000001</v>
      </c>
      <c r="P358" s="98">
        <v>17313</v>
      </c>
      <c r="Q358" s="99">
        <v>1.26</v>
      </c>
    </row>
    <row r="359" spans="1:17" ht="15.6" x14ac:dyDescent="0.3">
      <c r="A359" s="92">
        <v>17341</v>
      </c>
      <c r="B359" s="93">
        <v>1.25</v>
      </c>
      <c r="D359" s="92">
        <v>17341</v>
      </c>
      <c r="E359" s="95" t="s">
        <v>96</v>
      </c>
      <c r="F359" s="94" t="str">
        <f t="shared" si="5"/>
        <v>3</v>
      </c>
      <c r="L359" s="96">
        <v>17341</v>
      </c>
      <c r="M359" s="97">
        <v>1.0900000000000001</v>
      </c>
      <c r="P359" s="98">
        <v>17341</v>
      </c>
      <c r="Q359" s="99">
        <v>1.25</v>
      </c>
    </row>
    <row r="360" spans="1:17" ht="15.6" x14ac:dyDescent="0.3">
      <c r="A360" s="92">
        <v>17343</v>
      </c>
      <c r="B360" s="93">
        <v>1.25</v>
      </c>
      <c r="D360" s="92">
        <v>17343</v>
      </c>
      <c r="E360" s="95" t="s">
        <v>96</v>
      </c>
      <c r="F360" s="94" t="str">
        <f t="shared" si="5"/>
        <v>3</v>
      </c>
      <c r="L360" s="96">
        <v>17343</v>
      </c>
      <c r="M360" s="97">
        <v>1.0900000000000001</v>
      </c>
      <c r="P360" s="98">
        <v>17343</v>
      </c>
      <c r="Q360" s="99">
        <v>1.25</v>
      </c>
    </row>
    <row r="361" spans="1:17" ht="15.6" x14ac:dyDescent="0.3">
      <c r="A361" s="92">
        <v>17411</v>
      </c>
      <c r="B361" s="93">
        <v>1.28</v>
      </c>
      <c r="D361" s="92">
        <v>17411</v>
      </c>
      <c r="E361" s="95" t="s">
        <v>96</v>
      </c>
      <c r="F361" s="94" t="str">
        <f t="shared" si="5"/>
        <v>3</v>
      </c>
      <c r="L361" s="96">
        <v>17411</v>
      </c>
      <c r="M361" s="97">
        <v>1.1200000000000001</v>
      </c>
      <c r="P361" s="98">
        <v>17411</v>
      </c>
      <c r="Q361" s="99">
        <v>1.28</v>
      </c>
    </row>
    <row r="362" spans="1:17" ht="15.6" x14ac:dyDescent="0.3">
      <c r="A362" s="92">
        <v>17413</v>
      </c>
      <c r="B362" s="93">
        <v>1.26</v>
      </c>
      <c r="D362" s="92">
        <v>17413</v>
      </c>
      <c r="E362" s="95" t="s">
        <v>96</v>
      </c>
      <c r="F362" s="94" t="str">
        <f t="shared" si="5"/>
        <v>3</v>
      </c>
      <c r="L362" s="96">
        <v>17413</v>
      </c>
      <c r="M362" s="97">
        <v>1.1000000000000001</v>
      </c>
      <c r="P362" s="98">
        <v>17413</v>
      </c>
      <c r="Q362" s="99">
        <v>1.26</v>
      </c>
    </row>
    <row r="363" spans="1:17" ht="15.6" x14ac:dyDescent="0.3">
      <c r="A363" s="92">
        <v>17441</v>
      </c>
      <c r="B363" s="93">
        <v>1.25</v>
      </c>
      <c r="D363" s="92">
        <v>17441</v>
      </c>
      <c r="E363" s="95" t="s">
        <v>96</v>
      </c>
      <c r="F363" s="94" t="str">
        <f t="shared" si="5"/>
        <v>3</v>
      </c>
      <c r="L363" s="96">
        <v>17441</v>
      </c>
      <c r="M363" s="97">
        <v>1.0900000000000001</v>
      </c>
      <c r="P363" s="98">
        <v>17441</v>
      </c>
      <c r="Q363" s="99">
        <v>1.25</v>
      </c>
    </row>
    <row r="364" spans="1:17" ht="15.6" x14ac:dyDescent="0.3">
      <c r="A364" s="92">
        <v>17443</v>
      </c>
      <c r="B364" s="93">
        <v>1.25</v>
      </c>
      <c r="D364" s="92">
        <v>17443</v>
      </c>
      <c r="E364" s="95" t="s">
        <v>96</v>
      </c>
      <c r="F364" s="94" t="str">
        <f t="shared" si="5"/>
        <v>3</v>
      </c>
      <c r="L364" s="96">
        <v>17443</v>
      </c>
      <c r="M364" s="97">
        <v>1.0900000000000001</v>
      </c>
      <c r="P364" s="98">
        <v>17443</v>
      </c>
      <c r="Q364" s="99">
        <v>1.25</v>
      </c>
    </row>
    <row r="365" spans="1:17" ht="15.6" x14ac:dyDescent="0.3">
      <c r="A365" s="92">
        <v>17541</v>
      </c>
      <c r="B365" s="93">
        <v>1.39</v>
      </c>
      <c r="D365" s="92">
        <v>17541</v>
      </c>
      <c r="E365" s="95" t="s">
        <v>96</v>
      </c>
      <c r="F365" s="94" t="str">
        <f t="shared" si="5"/>
        <v>3</v>
      </c>
      <c r="L365" s="96">
        <v>17541</v>
      </c>
      <c r="M365" s="97">
        <v>1.21</v>
      </c>
      <c r="P365" s="98">
        <v>17541</v>
      </c>
      <c r="Q365" s="99">
        <v>1.39</v>
      </c>
    </row>
    <row r="366" spans="1:17" ht="15.6" x14ac:dyDescent="0.3">
      <c r="A366" s="92">
        <v>17543</v>
      </c>
      <c r="B366" s="93">
        <v>1.38</v>
      </c>
      <c r="D366" s="92">
        <v>17543</v>
      </c>
      <c r="E366" s="95" t="s">
        <v>96</v>
      </c>
      <c r="F366" s="94" t="str">
        <f t="shared" si="5"/>
        <v>3</v>
      </c>
      <c r="L366" s="96">
        <v>17543</v>
      </c>
      <c r="M366" s="97">
        <v>1.2</v>
      </c>
      <c r="P366" s="98">
        <v>17543</v>
      </c>
      <c r="Q366" s="99">
        <v>1.38</v>
      </c>
    </row>
    <row r="367" spans="1:17" ht="15.6" x14ac:dyDescent="0.3">
      <c r="A367" s="92">
        <v>17641</v>
      </c>
      <c r="B367" s="93">
        <v>1.39</v>
      </c>
      <c r="D367" s="92">
        <v>17641</v>
      </c>
      <c r="E367" s="95" t="s">
        <v>96</v>
      </c>
      <c r="F367" s="94" t="str">
        <f t="shared" si="5"/>
        <v>3</v>
      </c>
      <c r="L367" s="96">
        <v>17641</v>
      </c>
      <c r="M367" s="97">
        <v>1.21</v>
      </c>
      <c r="P367" s="98">
        <v>17641</v>
      </c>
      <c r="Q367" s="99">
        <v>1.39</v>
      </c>
    </row>
    <row r="368" spans="1:17" ht="15.6" x14ac:dyDescent="0.3">
      <c r="A368" s="92">
        <v>17643</v>
      </c>
      <c r="B368" s="93">
        <v>1.38</v>
      </c>
      <c r="D368" s="92">
        <v>17643</v>
      </c>
      <c r="E368" s="95" t="s">
        <v>96</v>
      </c>
      <c r="F368" s="94" t="str">
        <f t="shared" si="5"/>
        <v>3</v>
      </c>
      <c r="L368" s="96">
        <v>17643</v>
      </c>
      <c r="M368" s="97">
        <v>1.2</v>
      </c>
      <c r="P368" s="98">
        <v>17643</v>
      </c>
      <c r="Q368" s="99">
        <v>1.38</v>
      </c>
    </row>
    <row r="369" spans="1:17" ht="15.6" x14ac:dyDescent="0.3">
      <c r="A369" s="92">
        <v>17769</v>
      </c>
      <c r="B369" s="93">
        <v>1.1599999999999999</v>
      </c>
      <c r="D369" s="92">
        <v>17769</v>
      </c>
      <c r="E369" s="95" t="s">
        <v>96</v>
      </c>
      <c r="F369" s="94" t="str">
        <f t="shared" si="5"/>
        <v>3</v>
      </c>
      <c r="L369" s="96">
        <v>17769</v>
      </c>
      <c r="M369" s="97">
        <v>1.01</v>
      </c>
      <c r="P369" s="98">
        <v>17769</v>
      </c>
      <c r="Q369" s="99">
        <v>1.1599999999999999</v>
      </c>
    </row>
    <row r="370" spans="1:17" ht="15.6" x14ac:dyDescent="0.3">
      <c r="A370" s="92">
        <v>17789</v>
      </c>
      <c r="B370" s="93">
        <v>1.1499999999999999</v>
      </c>
      <c r="D370" s="92">
        <v>17789</v>
      </c>
      <c r="E370" s="95" t="s">
        <v>96</v>
      </c>
      <c r="F370" s="94" t="str">
        <f t="shared" si="5"/>
        <v>3</v>
      </c>
      <c r="L370" s="96">
        <v>17789</v>
      </c>
      <c r="M370" s="97">
        <v>1</v>
      </c>
      <c r="P370" s="98">
        <v>17789</v>
      </c>
      <c r="Q370" s="99">
        <v>1.1499999999999999</v>
      </c>
    </row>
    <row r="371" spans="1:17" ht="15.6" x14ac:dyDescent="0.3">
      <c r="A371" s="92">
        <v>17869</v>
      </c>
      <c r="B371" s="93">
        <v>1.1599999999999999</v>
      </c>
      <c r="D371" s="92">
        <v>17869</v>
      </c>
      <c r="E371" s="95" t="s">
        <v>96</v>
      </c>
      <c r="F371" s="94" t="str">
        <f t="shared" si="5"/>
        <v>3</v>
      </c>
      <c r="L371" s="96">
        <v>17869</v>
      </c>
      <c r="M371" s="97">
        <v>1.01</v>
      </c>
      <c r="P371" s="98">
        <v>17869</v>
      </c>
      <c r="Q371" s="99">
        <v>1.1599999999999999</v>
      </c>
    </row>
    <row r="372" spans="1:17" ht="15.6" x14ac:dyDescent="0.3">
      <c r="A372" s="92">
        <v>17889</v>
      </c>
      <c r="B372" s="93">
        <v>1.1499999999999999</v>
      </c>
      <c r="D372" s="92">
        <v>17889</v>
      </c>
      <c r="E372" s="95" t="s">
        <v>96</v>
      </c>
      <c r="F372" s="94" t="str">
        <f t="shared" si="5"/>
        <v>3</v>
      </c>
      <c r="L372" s="96">
        <v>17889</v>
      </c>
      <c r="M372" s="97">
        <v>1</v>
      </c>
      <c r="P372" s="98">
        <v>17889</v>
      </c>
      <c r="Q372" s="99">
        <v>1.1499999999999999</v>
      </c>
    </row>
    <row r="373" spans="1:17" ht="15.6" x14ac:dyDescent="0.3">
      <c r="A373" s="92">
        <v>20100</v>
      </c>
      <c r="B373" s="93">
        <v>17.22</v>
      </c>
      <c r="D373" s="92">
        <v>20100</v>
      </c>
      <c r="E373" s="95" t="s">
        <v>92</v>
      </c>
      <c r="F373" s="94" t="str">
        <f t="shared" si="5"/>
        <v>9</v>
      </c>
      <c r="L373" s="96">
        <v>20100</v>
      </c>
      <c r="M373" s="97">
        <v>15.01</v>
      </c>
      <c r="P373" s="98">
        <v>20100</v>
      </c>
      <c r="Q373" s="99">
        <v>17.22</v>
      </c>
    </row>
    <row r="374" spans="1:17" ht="15.6" x14ac:dyDescent="0.3">
      <c r="A374" s="92">
        <v>20110</v>
      </c>
      <c r="B374" s="93">
        <v>15.43</v>
      </c>
      <c r="D374" s="92">
        <v>20110</v>
      </c>
      <c r="E374" s="95" t="s">
        <v>93</v>
      </c>
      <c r="F374" s="94" t="str">
        <f t="shared" si="5"/>
        <v>6</v>
      </c>
      <c r="L374" s="96">
        <v>20110</v>
      </c>
      <c r="M374" s="97">
        <v>13.45</v>
      </c>
      <c r="P374" s="98">
        <v>20110</v>
      </c>
      <c r="Q374" s="99">
        <v>15.43</v>
      </c>
    </row>
    <row r="375" spans="1:17" ht="15.6" x14ac:dyDescent="0.3">
      <c r="A375" s="92">
        <v>20112</v>
      </c>
      <c r="B375" s="93">
        <v>13.67</v>
      </c>
      <c r="D375" s="92">
        <v>20112</v>
      </c>
      <c r="E375" s="95" t="s">
        <v>93</v>
      </c>
      <c r="F375" s="94" t="str">
        <f t="shared" si="5"/>
        <v>6</v>
      </c>
      <c r="L375" s="96">
        <v>20112</v>
      </c>
      <c r="M375" s="97">
        <v>11.92</v>
      </c>
      <c r="P375" s="98">
        <v>20112</v>
      </c>
      <c r="Q375" s="99">
        <v>13.67</v>
      </c>
    </row>
    <row r="376" spans="1:17" ht="15.6" x14ac:dyDescent="0.3">
      <c r="A376" s="92">
        <v>20200</v>
      </c>
      <c r="B376" s="93">
        <v>17.149999999999999</v>
      </c>
      <c r="D376" s="92">
        <v>20200</v>
      </c>
      <c r="E376" s="95" t="s">
        <v>92</v>
      </c>
      <c r="F376" s="94" t="str">
        <f t="shared" si="5"/>
        <v>9</v>
      </c>
      <c r="L376" s="96">
        <v>20200</v>
      </c>
      <c r="M376" s="97">
        <v>14.95</v>
      </c>
      <c r="P376" s="98">
        <v>20200</v>
      </c>
      <c r="Q376" s="99">
        <v>17.149999999999999</v>
      </c>
    </row>
    <row r="377" spans="1:17" ht="15.6" x14ac:dyDescent="0.3">
      <c r="A377" s="92">
        <v>20210</v>
      </c>
      <c r="B377" s="93">
        <v>15.51</v>
      </c>
      <c r="D377" s="92">
        <v>20210</v>
      </c>
      <c r="E377" s="95" t="s">
        <v>93</v>
      </c>
      <c r="F377" s="94" t="str">
        <f t="shared" si="5"/>
        <v>6</v>
      </c>
      <c r="L377" s="96">
        <v>20210</v>
      </c>
      <c r="M377" s="97">
        <v>13.52</v>
      </c>
      <c r="P377" s="98">
        <v>20210</v>
      </c>
      <c r="Q377" s="99">
        <v>15.51</v>
      </c>
    </row>
    <row r="378" spans="1:17" ht="15.6" x14ac:dyDescent="0.3">
      <c r="A378" s="92">
        <v>20212</v>
      </c>
      <c r="B378" s="93">
        <v>13.85</v>
      </c>
      <c r="D378" s="92">
        <v>20212</v>
      </c>
      <c r="E378" s="95" t="s">
        <v>93</v>
      </c>
      <c r="F378" s="94" t="str">
        <f t="shared" si="5"/>
        <v>6</v>
      </c>
      <c r="L378" s="96">
        <v>20212</v>
      </c>
      <c r="M378" s="97">
        <v>12.07</v>
      </c>
      <c r="P378" s="98">
        <v>20212</v>
      </c>
      <c r="Q378" s="99">
        <v>13.85</v>
      </c>
    </row>
    <row r="379" spans="1:17" ht="15.6" x14ac:dyDescent="0.3">
      <c r="A379" s="92">
        <v>20300</v>
      </c>
      <c r="B379" s="93">
        <v>17.91</v>
      </c>
      <c r="D379" s="92">
        <v>20300</v>
      </c>
      <c r="E379" s="95" t="s">
        <v>92</v>
      </c>
      <c r="F379" s="94" t="str">
        <f t="shared" si="5"/>
        <v>9</v>
      </c>
      <c r="L379" s="96">
        <v>20300</v>
      </c>
      <c r="M379" s="97">
        <v>15.61</v>
      </c>
      <c r="P379" s="98">
        <v>20300</v>
      </c>
      <c r="Q379" s="99">
        <v>17.91</v>
      </c>
    </row>
    <row r="380" spans="1:17" ht="15.6" x14ac:dyDescent="0.3">
      <c r="A380" s="92">
        <v>20401</v>
      </c>
      <c r="B380" s="93">
        <v>7.91</v>
      </c>
      <c r="D380" s="92">
        <v>20401</v>
      </c>
      <c r="E380" s="95" t="s">
        <v>94</v>
      </c>
      <c r="F380" s="94" t="str">
        <f t="shared" si="5"/>
        <v>3</v>
      </c>
      <c r="L380" s="96">
        <v>20401</v>
      </c>
      <c r="M380" s="97">
        <v>6.9</v>
      </c>
      <c r="P380" s="98">
        <v>20401</v>
      </c>
      <c r="Q380" s="99">
        <v>7.91</v>
      </c>
    </row>
    <row r="381" spans="1:17" ht="15.6" x14ac:dyDescent="0.3">
      <c r="A381" s="92">
        <v>20411</v>
      </c>
      <c r="B381" s="93">
        <v>0</v>
      </c>
      <c r="D381" s="92">
        <v>20411</v>
      </c>
      <c r="E381" s="95" t="s">
        <v>94</v>
      </c>
      <c r="F381" s="94" t="str">
        <f t="shared" si="5"/>
        <v>3</v>
      </c>
      <c r="L381" s="96">
        <v>20411</v>
      </c>
      <c r="M381" s="97">
        <v>6.2</v>
      </c>
      <c r="P381" s="100">
        <v>20411</v>
      </c>
      <c r="Q381" s="101">
        <v>0</v>
      </c>
    </row>
    <row r="382" spans="1:17" ht="15.6" x14ac:dyDescent="0.3">
      <c r="A382" s="92">
        <v>20501</v>
      </c>
      <c r="B382" s="93">
        <v>10.09</v>
      </c>
      <c r="D382" s="92">
        <v>20501</v>
      </c>
      <c r="E382" s="95" t="s">
        <v>93</v>
      </c>
      <c r="F382" s="94" t="str">
        <f t="shared" si="5"/>
        <v>6</v>
      </c>
      <c r="L382" s="96">
        <v>20501</v>
      </c>
      <c r="M382" s="97">
        <v>8.8000000000000007</v>
      </c>
      <c r="P382" s="98">
        <v>20501</v>
      </c>
      <c r="Q382" s="99">
        <v>10.09</v>
      </c>
    </row>
    <row r="383" spans="1:17" ht="15.6" x14ac:dyDescent="0.3">
      <c r="A383" s="92">
        <v>20511</v>
      </c>
      <c r="B383" s="93">
        <v>8.73</v>
      </c>
      <c r="D383" s="92">
        <v>20511</v>
      </c>
      <c r="E383" s="95" t="s">
        <v>95</v>
      </c>
      <c r="F383" s="94" t="str">
        <f t="shared" si="5"/>
        <v>4</v>
      </c>
      <c r="L383" s="96">
        <v>20511</v>
      </c>
      <c r="M383" s="97">
        <v>7.61</v>
      </c>
      <c r="P383" s="98">
        <v>20511</v>
      </c>
      <c r="Q383" s="99">
        <v>8.73</v>
      </c>
    </row>
    <row r="384" spans="1:17" ht="15.6" x14ac:dyDescent="0.3">
      <c r="A384" s="92">
        <v>20600</v>
      </c>
      <c r="B384" s="93">
        <v>13.77</v>
      </c>
      <c r="D384" s="92">
        <v>20600</v>
      </c>
      <c r="E384" s="95" t="s">
        <v>93</v>
      </c>
      <c r="F384" s="94" t="str">
        <f t="shared" si="5"/>
        <v>6</v>
      </c>
      <c r="L384" s="96">
        <v>20600</v>
      </c>
      <c r="M384" s="97">
        <v>12</v>
      </c>
      <c r="P384" s="98">
        <v>20600</v>
      </c>
      <c r="Q384" s="99">
        <v>13.77</v>
      </c>
    </row>
    <row r="385" spans="1:17" ht="15.6" x14ac:dyDescent="0.3">
      <c r="A385" s="92">
        <v>20602</v>
      </c>
      <c r="B385" s="93">
        <v>12.07</v>
      </c>
      <c r="D385" s="92">
        <v>20602</v>
      </c>
      <c r="E385" s="95" t="s">
        <v>95</v>
      </c>
      <c r="F385" s="94" t="str">
        <f t="shared" si="5"/>
        <v>4</v>
      </c>
      <c r="L385" s="96">
        <v>20602</v>
      </c>
      <c r="M385" s="97">
        <v>10.52</v>
      </c>
      <c r="P385" s="98">
        <v>20602</v>
      </c>
      <c r="Q385" s="99">
        <v>12.07</v>
      </c>
    </row>
    <row r="386" spans="1:17" ht="15.6" x14ac:dyDescent="0.3">
      <c r="A386" s="92">
        <v>20610</v>
      </c>
      <c r="B386" s="93">
        <v>12.35</v>
      </c>
      <c r="D386" s="92">
        <v>20610</v>
      </c>
      <c r="E386" s="95" t="s">
        <v>95</v>
      </c>
      <c r="F386" s="94" t="str">
        <f t="shared" ref="F386:F449" si="6">IF(E386="I.","9",IF(E386="II.","6",IF(E386="III.","4",IF(E386="IV.","3",IF(E386="V.","3")))))</f>
        <v>4</v>
      </c>
      <c r="L386" s="96">
        <v>20610</v>
      </c>
      <c r="M386" s="97">
        <v>10.77</v>
      </c>
      <c r="P386" s="98">
        <v>20610</v>
      </c>
      <c r="Q386" s="99">
        <v>12.35</v>
      </c>
    </row>
    <row r="387" spans="1:17" ht="15.6" x14ac:dyDescent="0.3">
      <c r="A387" s="92">
        <v>20612</v>
      </c>
      <c r="B387" s="93">
        <v>10.43</v>
      </c>
      <c r="D387" s="92">
        <v>20612</v>
      </c>
      <c r="E387" s="95" t="s">
        <v>95</v>
      </c>
      <c r="F387" s="94" t="str">
        <f t="shared" si="6"/>
        <v>4</v>
      </c>
      <c r="L387" s="96">
        <v>20612</v>
      </c>
      <c r="M387" s="97">
        <v>9.09</v>
      </c>
      <c r="P387" s="98">
        <v>20612</v>
      </c>
      <c r="Q387" s="99">
        <v>10.43</v>
      </c>
    </row>
    <row r="388" spans="1:17" ht="15.6" x14ac:dyDescent="0.3">
      <c r="A388" s="92">
        <v>20640</v>
      </c>
      <c r="B388" s="93">
        <v>10.17</v>
      </c>
      <c r="D388" s="92">
        <v>20640</v>
      </c>
      <c r="E388" s="95" t="s">
        <v>94</v>
      </c>
      <c r="F388" s="94" t="str">
        <f t="shared" si="6"/>
        <v>3</v>
      </c>
      <c r="L388" s="96">
        <v>20640</v>
      </c>
      <c r="M388" s="97">
        <v>8.8699999999999992</v>
      </c>
      <c r="P388" s="98">
        <v>20640</v>
      </c>
      <c r="Q388" s="99">
        <v>10.17</v>
      </c>
    </row>
    <row r="389" spans="1:17" ht="15.6" x14ac:dyDescent="0.3">
      <c r="A389" s="92">
        <v>20650</v>
      </c>
      <c r="B389" s="93">
        <v>11.05</v>
      </c>
      <c r="D389" s="92">
        <v>20650</v>
      </c>
      <c r="E389" s="95" t="s">
        <v>94</v>
      </c>
      <c r="F389" s="94" t="str">
        <f t="shared" si="6"/>
        <v>3</v>
      </c>
      <c r="L389" s="96">
        <v>20650</v>
      </c>
      <c r="M389" s="97">
        <v>9.6300000000000008</v>
      </c>
      <c r="P389" s="98">
        <v>20650</v>
      </c>
      <c r="Q389" s="99">
        <v>11.05</v>
      </c>
    </row>
    <row r="390" spans="1:17" ht="15.6" x14ac:dyDescent="0.3">
      <c r="A390" s="92">
        <v>20700</v>
      </c>
      <c r="B390" s="93">
        <v>12.98</v>
      </c>
      <c r="D390" s="92">
        <v>20700</v>
      </c>
      <c r="E390" s="95" t="s">
        <v>95</v>
      </c>
      <c r="F390" s="94" t="str">
        <f t="shared" si="6"/>
        <v>4</v>
      </c>
      <c r="L390" s="96">
        <v>20700</v>
      </c>
      <c r="M390" s="97">
        <v>11.32</v>
      </c>
      <c r="P390" s="98">
        <v>20700</v>
      </c>
      <c r="Q390" s="99">
        <v>12.98</v>
      </c>
    </row>
    <row r="391" spans="1:17" ht="15.6" x14ac:dyDescent="0.3">
      <c r="A391" s="92">
        <v>20710</v>
      </c>
      <c r="B391" s="93">
        <v>12</v>
      </c>
      <c r="D391" s="92">
        <v>20710</v>
      </c>
      <c r="E391" s="95" t="s">
        <v>95</v>
      </c>
      <c r="F391" s="94" t="str">
        <f t="shared" si="6"/>
        <v>4</v>
      </c>
      <c r="L391" s="96">
        <v>20710</v>
      </c>
      <c r="M391" s="97">
        <v>10.46</v>
      </c>
      <c r="P391" s="98">
        <v>20710</v>
      </c>
      <c r="Q391" s="99">
        <v>12</v>
      </c>
    </row>
    <row r="392" spans="1:17" ht="15.6" x14ac:dyDescent="0.3">
      <c r="A392" s="92">
        <v>20740</v>
      </c>
      <c r="B392" s="93">
        <v>9.65</v>
      </c>
      <c r="D392" s="92">
        <v>20740</v>
      </c>
      <c r="E392" s="95" t="s">
        <v>94</v>
      </c>
      <c r="F392" s="94" t="str">
        <f t="shared" si="6"/>
        <v>3</v>
      </c>
      <c r="L392" s="96">
        <v>20740</v>
      </c>
      <c r="M392" s="97">
        <v>8.41</v>
      </c>
      <c r="P392" s="98">
        <v>20740</v>
      </c>
      <c r="Q392" s="99">
        <v>9.65</v>
      </c>
    </row>
    <row r="393" spans="1:17" ht="15.6" x14ac:dyDescent="0.3">
      <c r="A393" s="92">
        <v>20750</v>
      </c>
      <c r="B393" s="93">
        <v>10.210000000000001</v>
      </c>
      <c r="D393" s="92">
        <v>20750</v>
      </c>
      <c r="E393" s="95" t="s">
        <v>94</v>
      </c>
      <c r="F393" s="94" t="str">
        <f t="shared" si="6"/>
        <v>3</v>
      </c>
      <c r="L393" s="96">
        <v>20750</v>
      </c>
      <c r="M393" s="97">
        <v>8.9</v>
      </c>
      <c r="P393" s="98">
        <v>20750</v>
      </c>
      <c r="Q393" s="99">
        <v>10.210000000000001</v>
      </c>
    </row>
    <row r="394" spans="1:17" ht="15.6" x14ac:dyDescent="0.3">
      <c r="A394" s="92">
        <v>20800</v>
      </c>
      <c r="B394" s="93">
        <v>13.26</v>
      </c>
      <c r="D394" s="92">
        <v>20800</v>
      </c>
      <c r="E394" s="95" t="s">
        <v>93</v>
      </c>
      <c r="F394" s="94" t="str">
        <f t="shared" si="6"/>
        <v>6</v>
      </c>
      <c r="L394" s="96">
        <v>20800</v>
      </c>
      <c r="M394" s="97">
        <v>11.56</v>
      </c>
      <c r="P394" s="98">
        <v>20800</v>
      </c>
      <c r="Q394" s="99">
        <v>13.26</v>
      </c>
    </row>
    <row r="395" spans="1:17" ht="15.6" x14ac:dyDescent="0.3">
      <c r="A395" s="92">
        <v>20810</v>
      </c>
      <c r="B395" s="93">
        <v>11.78</v>
      </c>
      <c r="D395" s="92">
        <v>20810</v>
      </c>
      <c r="E395" s="95" t="s">
        <v>93</v>
      </c>
      <c r="F395" s="94" t="str">
        <f t="shared" si="6"/>
        <v>6</v>
      </c>
      <c r="L395" s="96">
        <v>20810</v>
      </c>
      <c r="M395" s="97">
        <v>10.27</v>
      </c>
      <c r="P395" s="98">
        <v>20810</v>
      </c>
      <c r="Q395" s="99">
        <v>11.78</v>
      </c>
    </row>
    <row r="396" spans="1:17" ht="15.6" x14ac:dyDescent="0.3">
      <c r="A396" s="92">
        <v>20840</v>
      </c>
      <c r="B396" s="93">
        <v>9.44</v>
      </c>
      <c r="D396" s="92">
        <v>20840</v>
      </c>
      <c r="E396" s="95" t="s">
        <v>94</v>
      </c>
      <c r="F396" s="94" t="str">
        <f t="shared" si="6"/>
        <v>3</v>
      </c>
      <c r="L396" s="96">
        <v>20840</v>
      </c>
      <c r="M396" s="97">
        <v>8.23</v>
      </c>
      <c r="P396" s="98">
        <v>20840</v>
      </c>
      <c r="Q396" s="99">
        <v>9.44</v>
      </c>
    </row>
    <row r="397" spans="1:17" ht="15.6" x14ac:dyDescent="0.3">
      <c r="A397" s="92">
        <v>20850</v>
      </c>
      <c r="B397" s="93">
        <v>10.09</v>
      </c>
      <c r="D397" s="92">
        <v>20850</v>
      </c>
      <c r="E397" s="95" t="s">
        <v>95</v>
      </c>
      <c r="F397" s="94" t="str">
        <f t="shared" si="6"/>
        <v>4</v>
      </c>
      <c r="L397" s="96">
        <v>20850</v>
      </c>
      <c r="M397" s="97">
        <v>8.8000000000000007</v>
      </c>
      <c r="P397" s="98">
        <v>20850</v>
      </c>
      <c r="Q397" s="99">
        <v>10.09</v>
      </c>
    </row>
    <row r="398" spans="1:17" ht="15.6" x14ac:dyDescent="0.3">
      <c r="A398" s="92">
        <v>20900</v>
      </c>
      <c r="B398" s="93">
        <v>17.260000000000002</v>
      </c>
      <c r="D398" s="92">
        <v>20900</v>
      </c>
      <c r="E398" s="95" t="s">
        <v>92</v>
      </c>
      <c r="F398" s="94" t="str">
        <f t="shared" si="6"/>
        <v>9</v>
      </c>
      <c r="L398" s="96">
        <v>20900</v>
      </c>
      <c r="M398" s="97">
        <v>15.05</v>
      </c>
      <c r="P398" s="98">
        <v>20900</v>
      </c>
      <c r="Q398" s="99">
        <v>17.260000000000002</v>
      </c>
    </row>
    <row r="399" spans="1:17" ht="15.6" x14ac:dyDescent="0.3">
      <c r="A399" s="92">
        <v>20910</v>
      </c>
      <c r="B399" s="93">
        <v>15.59</v>
      </c>
      <c r="D399" s="92">
        <v>20910</v>
      </c>
      <c r="E399" s="95" t="s">
        <v>92</v>
      </c>
      <c r="F399" s="94" t="str">
        <f t="shared" si="6"/>
        <v>9</v>
      </c>
      <c r="L399" s="96">
        <v>20910</v>
      </c>
      <c r="M399" s="97">
        <v>13.59</v>
      </c>
      <c r="P399" s="98">
        <v>20910</v>
      </c>
      <c r="Q399" s="99">
        <v>15.59</v>
      </c>
    </row>
    <row r="400" spans="1:17" ht="15.6" x14ac:dyDescent="0.3">
      <c r="A400" s="92">
        <v>21000</v>
      </c>
      <c r="B400" s="93">
        <v>15.82</v>
      </c>
      <c r="D400" s="92">
        <v>21000</v>
      </c>
      <c r="E400" s="95" t="s">
        <v>92</v>
      </c>
      <c r="F400" s="94" t="str">
        <f t="shared" si="6"/>
        <v>9</v>
      </c>
      <c r="L400" s="96">
        <v>21000</v>
      </c>
      <c r="M400" s="97">
        <v>13.79</v>
      </c>
      <c r="P400" s="98">
        <v>21000</v>
      </c>
      <c r="Q400" s="99">
        <v>15.82</v>
      </c>
    </row>
    <row r="401" spans="1:17" ht="15.6" x14ac:dyDescent="0.3">
      <c r="A401" s="92">
        <v>21010</v>
      </c>
      <c r="B401" s="93">
        <v>14.64</v>
      </c>
      <c r="D401" s="92">
        <v>21010</v>
      </c>
      <c r="E401" s="95" t="s">
        <v>93</v>
      </c>
      <c r="F401" s="94" t="str">
        <f t="shared" si="6"/>
        <v>6</v>
      </c>
      <c r="L401" s="96">
        <v>21010</v>
      </c>
      <c r="M401" s="97">
        <v>12.76</v>
      </c>
      <c r="P401" s="98">
        <v>21010</v>
      </c>
      <c r="Q401" s="99">
        <v>14.64</v>
      </c>
    </row>
    <row r="402" spans="1:17" ht="15.6" x14ac:dyDescent="0.3">
      <c r="A402" s="92">
        <v>21100</v>
      </c>
      <c r="B402" s="93">
        <v>14.87</v>
      </c>
      <c r="D402" s="92">
        <v>21100</v>
      </c>
      <c r="E402" s="95" t="s">
        <v>92</v>
      </c>
      <c r="F402" s="94" t="str">
        <f t="shared" si="6"/>
        <v>9</v>
      </c>
      <c r="L402" s="96">
        <v>21100</v>
      </c>
      <c r="M402" s="97">
        <v>12.96</v>
      </c>
      <c r="P402" s="98">
        <v>21100</v>
      </c>
      <c r="Q402" s="99">
        <v>14.87</v>
      </c>
    </row>
    <row r="403" spans="1:17" ht="15.6" x14ac:dyDescent="0.3">
      <c r="A403" s="92">
        <v>21110</v>
      </c>
      <c r="B403" s="93">
        <v>13.65</v>
      </c>
      <c r="D403" s="92">
        <v>21110</v>
      </c>
      <c r="E403" s="95" t="s">
        <v>92</v>
      </c>
      <c r="F403" s="94" t="str">
        <f t="shared" si="6"/>
        <v>9</v>
      </c>
      <c r="L403" s="96">
        <v>21110</v>
      </c>
      <c r="M403" s="97">
        <v>11.9</v>
      </c>
      <c r="P403" s="98">
        <v>21110</v>
      </c>
      <c r="Q403" s="99">
        <v>13.65</v>
      </c>
    </row>
    <row r="404" spans="1:17" ht="15.6" x14ac:dyDescent="0.3">
      <c r="A404" s="92">
        <v>21200</v>
      </c>
      <c r="B404" s="93">
        <v>14.48</v>
      </c>
      <c r="D404" s="92">
        <v>21200</v>
      </c>
      <c r="E404" s="95" t="s">
        <v>93</v>
      </c>
      <c r="F404" s="94" t="str">
        <f t="shared" si="6"/>
        <v>6</v>
      </c>
      <c r="L404" s="96">
        <v>21200</v>
      </c>
      <c r="M404" s="97">
        <v>12.62</v>
      </c>
      <c r="P404" s="98">
        <v>21200</v>
      </c>
      <c r="Q404" s="99">
        <v>14.48</v>
      </c>
    </row>
    <row r="405" spans="1:17" ht="15.6" x14ac:dyDescent="0.3">
      <c r="A405" s="92">
        <v>21210</v>
      </c>
      <c r="B405" s="93">
        <v>13.01</v>
      </c>
      <c r="D405" s="92">
        <v>21210</v>
      </c>
      <c r="E405" s="95" t="s">
        <v>93</v>
      </c>
      <c r="F405" s="94" t="str">
        <f t="shared" si="6"/>
        <v>6</v>
      </c>
      <c r="L405" s="96">
        <v>21210</v>
      </c>
      <c r="M405" s="97">
        <v>11.34</v>
      </c>
      <c r="P405" s="98">
        <v>21210</v>
      </c>
      <c r="Q405" s="99">
        <v>13.01</v>
      </c>
    </row>
    <row r="406" spans="1:17" ht="15.6" x14ac:dyDescent="0.3">
      <c r="A406" s="92">
        <v>21212</v>
      </c>
      <c r="B406" s="93">
        <v>11.14</v>
      </c>
      <c r="D406" s="92">
        <v>21212</v>
      </c>
      <c r="E406" s="95" t="s">
        <v>95</v>
      </c>
      <c r="F406" s="94" t="str">
        <f t="shared" si="6"/>
        <v>4</v>
      </c>
      <c r="L406" s="96">
        <v>21212</v>
      </c>
      <c r="M406" s="97">
        <v>9.7100000000000009</v>
      </c>
      <c r="P406" s="98">
        <v>21212</v>
      </c>
      <c r="Q406" s="99">
        <v>11.14</v>
      </c>
    </row>
    <row r="407" spans="1:17" ht="15.6" x14ac:dyDescent="0.3">
      <c r="A407" s="92">
        <v>21213</v>
      </c>
      <c r="B407" s="93">
        <v>10.35</v>
      </c>
      <c r="D407" s="92">
        <v>21213</v>
      </c>
      <c r="E407" s="95" t="s">
        <v>95</v>
      </c>
      <c r="F407" s="94" t="str">
        <f t="shared" si="6"/>
        <v>4</v>
      </c>
      <c r="L407" s="96">
        <v>21213</v>
      </c>
      <c r="M407" s="97">
        <v>9.02</v>
      </c>
      <c r="P407" s="98">
        <v>21213</v>
      </c>
      <c r="Q407" s="99">
        <v>10.35</v>
      </c>
    </row>
    <row r="408" spans="1:17" ht="15.6" x14ac:dyDescent="0.3">
      <c r="A408" s="92">
        <v>21300</v>
      </c>
      <c r="B408" s="93">
        <v>12.17</v>
      </c>
      <c r="D408" s="92">
        <v>21300</v>
      </c>
      <c r="E408" s="95" t="s">
        <v>95</v>
      </c>
      <c r="F408" s="94" t="str">
        <f t="shared" si="6"/>
        <v>4</v>
      </c>
      <c r="L408" s="96">
        <v>21300</v>
      </c>
      <c r="M408" s="97">
        <v>10.61</v>
      </c>
      <c r="P408" s="98">
        <v>21300</v>
      </c>
      <c r="Q408" s="99">
        <v>12.17</v>
      </c>
    </row>
    <row r="409" spans="1:17" ht="15.6" x14ac:dyDescent="0.3">
      <c r="A409" s="92">
        <v>21310</v>
      </c>
      <c r="B409" s="93">
        <v>10.9</v>
      </c>
      <c r="D409" s="92">
        <v>21310</v>
      </c>
      <c r="E409" s="95" t="s">
        <v>95</v>
      </c>
      <c r="F409" s="94" t="str">
        <f t="shared" si="6"/>
        <v>4</v>
      </c>
      <c r="L409" s="96">
        <v>21310</v>
      </c>
      <c r="M409" s="97">
        <v>9.5</v>
      </c>
      <c r="P409" s="98">
        <v>21310</v>
      </c>
      <c r="Q409" s="99">
        <v>10.9</v>
      </c>
    </row>
    <row r="410" spans="1:17" ht="15.6" x14ac:dyDescent="0.3">
      <c r="A410" s="92">
        <v>21313</v>
      </c>
      <c r="B410" s="93">
        <v>7.82</v>
      </c>
      <c r="D410" s="92">
        <v>21313</v>
      </c>
      <c r="E410" s="95" t="s">
        <v>94</v>
      </c>
      <c r="F410" s="94" t="str">
        <f t="shared" si="6"/>
        <v>3</v>
      </c>
      <c r="L410" s="96">
        <v>21313</v>
      </c>
      <c r="M410" s="97">
        <v>6.82</v>
      </c>
      <c r="P410" s="98">
        <v>21313</v>
      </c>
      <c r="Q410" s="99">
        <v>7.82</v>
      </c>
    </row>
    <row r="411" spans="1:17" ht="15.6" x14ac:dyDescent="0.3">
      <c r="A411" s="92">
        <v>21400</v>
      </c>
      <c r="B411" s="93">
        <v>14.37</v>
      </c>
      <c r="D411" s="92">
        <v>21400</v>
      </c>
      <c r="E411" s="95" t="s">
        <v>93</v>
      </c>
      <c r="F411" s="94" t="str">
        <f t="shared" si="6"/>
        <v>6</v>
      </c>
      <c r="L411" s="96">
        <v>21400</v>
      </c>
      <c r="M411" s="97">
        <v>12.53</v>
      </c>
      <c r="P411" s="98">
        <v>21400</v>
      </c>
      <c r="Q411" s="99">
        <v>14.37</v>
      </c>
    </row>
    <row r="412" spans="1:17" ht="15.6" x14ac:dyDescent="0.3">
      <c r="A412" s="92">
        <v>21410</v>
      </c>
      <c r="B412" s="93">
        <v>12.88</v>
      </c>
      <c r="D412" s="92">
        <v>21410</v>
      </c>
      <c r="E412" s="95" t="s">
        <v>93</v>
      </c>
      <c r="F412" s="94" t="str">
        <f t="shared" si="6"/>
        <v>6</v>
      </c>
      <c r="L412" s="96">
        <v>21410</v>
      </c>
      <c r="M412" s="97">
        <v>11.23</v>
      </c>
      <c r="P412" s="98">
        <v>21410</v>
      </c>
      <c r="Q412" s="99">
        <v>12.88</v>
      </c>
    </row>
    <row r="413" spans="1:17" ht="15.6" x14ac:dyDescent="0.3">
      <c r="A413" s="92">
        <v>21440</v>
      </c>
      <c r="B413" s="93">
        <v>10.68</v>
      </c>
      <c r="D413" s="92">
        <v>21440</v>
      </c>
      <c r="E413" s="95" t="s">
        <v>95</v>
      </c>
      <c r="F413" s="94" t="str">
        <f t="shared" si="6"/>
        <v>4</v>
      </c>
      <c r="L413" s="96">
        <v>21440</v>
      </c>
      <c r="M413" s="97">
        <v>9.31</v>
      </c>
      <c r="P413" s="98">
        <v>21440</v>
      </c>
      <c r="Q413" s="99">
        <v>10.68</v>
      </c>
    </row>
    <row r="414" spans="1:17" ht="15.6" x14ac:dyDescent="0.3">
      <c r="A414" s="92">
        <v>21450</v>
      </c>
      <c r="B414" s="93">
        <v>11.16</v>
      </c>
      <c r="D414" s="92">
        <v>21450</v>
      </c>
      <c r="E414" s="95" t="s">
        <v>95</v>
      </c>
      <c r="F414" s="94" t="str">
        <f t="shared" si="6"/>
        <v>4</v>
      </c>
      <c r="L414" s="96">
        <v>21450</v>
      </c>
      <c r="M414" s="97">
        <v>9.73</v>
      </c>
      <c r="P414" s="98">
        <v>21450</v>
      </c>
      <c r="Q414" s="99">
        <v>11.16</v>
      </c>
    </row>
    <row r="415" spans="1:17" ht="15.6" x14ac:dyDescent="0.3">
      <c r="A415" s="92">
        <v>21500</v>
      </c>
      <c r="B415" s="93">
        <v>13.95</v>
      </c>
      <c r="D415" s="92">
        <v>21500</v>
      </c>
      <c r="E415" s="95" t="s">
        <v>93</v>
      </c>
      <c r="F415" s="94" t="str">
        <f t="shared" si="6"/>
        <v>6</v>
      </c>
      <c r="L415" s="96">
        <v>21500</v>
      </c>
      <c r="M415" s="97">
        <v>12.16</v>
      </c>
      <c r="P415" s="98">
        <v>21500</v>
      </c>
      <c r="Q415" s="99">
        <v>13.95</v>
      </c>
    </row>
    <row r="416" spans="1:17" ht="15.6" x14ac:dyDescent="0.3">
      <c r="A416" s="92">
        <v>21510</v>
      </c>
      <c r="B416" s="93">
        <v>12.34</v>
      </c>
      <c r="D416" s="92">
        <v>21510</v>
      </c>
      <c r="E416" s="95" t="s">
        <v>93</v>
      </c>
      <c r="F416" s="94" t="str">
        <f t="shared" si="6"/>
        <v>6</v>
      </c>
      <c r="L416" s="96">
        <v>21510</v>
      </c>
      <c r="M416" s="97">
        <v>10.76</v>
      </c>
      <c r="P416" s="98">
        <v>21510</v>
      </c>
      <c r="Q416" s="99">
        <v>12.34</v>
      </c>
    </row>
    <row r="417" spans="1:17" ht="15.6" x14ac:dyDescent="0.3">
      <c r="A417" s="92">
        <v>21512</v>
      </c>
      <c r="B417" s="93">
        <v>10.54</v>
      </c>
      <c r="D417" s="92">
        <v>21512</v>
      </c>
      <c r="E417" s="95" t="s">
        <v>95</v>
      </c>
      <c r="F417" s="94" t="str">
        <f t="shared" si="6"/>
        <v>4</v>
      </c>
      <c r="L417" s="96">
        <v>21512</v>
      </c>
      <c r="M417" s="97">
        <v>9.19</v>
      </c>
      <c r="P417" s="98">
        <v>21512</v>
      </c>
      <c r="Q417" s="99">
        <v>10.54</v>
      </c>
    </row>
    <row r="418" spans="1:17" ht="15.6" x14ac:dyDescent="0.3">
      <c r="A418" s="92">
        <v>21513</v>
      </c>
      <c r="B418" s="93">
        <v>9.49</v>
      </c>
      <c r="D418" s="92">
        <v>21513</v>
      </c>
      <c r="E418" s="95" t="s">
        <v>94</v>
      </c>
      <c r="F418" s="94" t="str">
        <f t="shared" si="6"/>
        <v>3</v>
      </c>
      <c r="L418" s="96">
        <v>21513</v>
      </c>
      <c r="M418" s="97">
        <v>8.27</v>
      </c>
      <c r="P418" s="98">
        <v>21513</v>
      </c>
      <c r="Q418" s="99">
        <v>9.49</v>
      </c>
    </row>
    <row r="419" spans="1:17" ht="15.6" x14ac:dyDescent="0.3">
      <c r="A419" s="92">
        <v>21540</v>
      </c>
      <c r="B419" s="93">
        <v>10.11</v>
      </c>
      <c r="D419" s="92">
        <v>21540</v>
      </c>
      <c r="E419" s="95" t="s">
        <v>94</v>
      </c>
      <c r="F419" s="94" t="str">
        <f t="shared" si="6"/>
        <v>3</v>
      </c>
      <c r="L419" s="96">
        <v>21540</v>
      </c>
      <c r="M419" s="97">
        <v>8.81</v>
      </c>
      <c r="P419" s="98">
        <v>21540</v>
      </c>
      <c r="Q419" s="99">
        <v>10.11</v>
      </c>
    </row>
    <row r="420" spans="1:17" ht="15.6" x14ac:dyDescent="0.3">
      <c r="A420" s="92">
        <v>21542</v>
      </c>
      <c r="B420" s="93">
        <v>8.56</v>
      </c>
      <c r="D420" s="92">
        <v>21542</v>
      </c>
      <c r="E420" s="95" t="s">
        <v>94</v>
      </c>
      <c r="F420" s="94" t="str">
        <f t="shared" si="6"/>
        <v>3</v>
      </c>
      <c r="L420" s="96">
        <v>21542</v>
      </c>
      <c r="M420" s="97">
        <v>7.46</v>
      </c>
      <c r="P420" s="98">
        <v>21542</v>
      </c>
      <c r="Q420" s="99">
        <v>8.56</v>
      </c>
    </row>
    <row r="421" spans="1:17" ht="15.6" x14ac:dyDescent="0.3">
      <c r="A421" s="92">
        <v>21543</v>
      </c>
      <c r="B421" s="93">
        <v>7.28</v>
      </c>
      <c r="D421" s="92">
        <v>21543</v>
      </c>
      <c r="E421" s="95" t="s">
        <v>96</v>
      </c>
      <c r="F421" s="94" t="str">
        <f t="shared" si="6"/>
        <v>3</v>
      </c>
      <c r="L421" s="96">
        <v>21543</v>
      </c>
      <c r="M421" s="97">
        <v>6.35</v>
      </c>
      <c r="P421" s="98">
        <v>21543</v>
      </c>
      <c r="Q421" s="99">
        <v>7.28</v>
      </c>
    </row>
    <row r="422" spans="1:17" ht="15.6" x14ac:dyDescent="0.3">
      <c r="A422" s="92">
        <v>21550</v>
      </c>
      <c r="B422" s="93">
        <v>10.56</v>
      </c>
      <c r="D422" s="92">
        <v>21550</v>
      </c>
      <c r="E422" s="95" t="s">
        <v>94</v>
      </c>
      <c r="F422" s="94" t="str">
        <f t="shared" si="6"/>
        <v>3</v>
      </c>
      <c r="L422" s="96">
        <v>21550</v>
      </c>
      <c r="M422" s="97">
        <v>9.2100000000000009</v>
      </c>
      <c r="P422" s="98">
        <v>21550</v>
      </c>
      <c r="Q422" s="99">
        <v>10.56</v>
      </c>
    </row>
    <row r="423" spans="1:17" ht="15.6" x14ac:dyDescent="0.3">
      <c r="A423" s="92">
        <v>21552</v>
      </c>
      <c r="B423" s="93">
        <v>9.23</v>
      </c>
      <c r="D423" s="92">
        <v>21552</v>
      </c>
      <c r="E423" s="95" t="s">
        <v>94</v>
      </c>
      <c r="F423" s="94" t="str">
        <f t="shared" si="6"/>
        <v>3</v>
      </c>
      <c r="L423" s="96">
        <v>21552</v>
      </c>
      <c r="M423" s="97">
        <v>8.0500000000000007</v>
      </c>
      <c r="P423" s="98">
        <v>21552</v>
      </c>
      <c r="Q423" s="99">
        <v>9.23</v>
      </c>
    </row>
    <row r="424" spans="1:17" ht="15.6" x14ac:dyDescent="0.3">
      <c r="A424" s="92">
        <v>21553</v>
      </c>
      <c r="B424" s="93">
        <v>8.2100000000000009</v>
      </c>
      <c r="D424" s="92">
        <v>21553</v>
      </c>
      <c r="E424" s="95" t="s">
        <v>96</v>
      </c>
      <c r="F424" s="94" t="str">
        <f t="shared" si="6"/>
        <v>3</v>
      </c>
      <c r="L424" s="96">
        <v>21553</v>
      </c>
      <c r="M424" s="97">
        <v>7.16</v>
      </c>
      <c r="P424" s="98">
        <v>21553</v>
      </c>
      <c r="Q424" s="99">
        <v>8.2100000000000009</v>
      </c>
    </row>
    <row r="425" spans="1:17" ht="15.6" x14ac:dyDescent="0.3">
      <c r="A425" s="92">
        <v>21602</v>
      </c>
      <c r="B425" s="93">
        <v>8.02</v>
      </c>
      <c r="D425" s="92">
        <v>21602</v>
      </c>
      <c r="E425" s="95" t="s">
        <v>95</v>
      </c>
      <c r="F425" s="94" t="str">
        <f t="shared" si="6"/>
        <v>4</v>
      </c>
      <c r="L425" s="96">
        <v>21602</v>
      </c>
      <c r="M425" s="97">
        <v>6.99</v>
      </c>
      <c r="P425" s="98">
        <v>21602</v>
      </c>
      <c r="Q425" s="99">
        <v>8.02</v>
      </c>
    </row>
    <row r="426" spans="1:17" ht="15.6" x14ac:dyDescent="0.3">
      <c r="A426" s="92">
        <v>21700</v>
      </c>
      <c r="B426" s="93">
        <v>6.86</v>
      </c>
      <c r="D426" s="92">
        <v>21700</v>
      </c>
      <c r="E426" s="95" t="s">
        <v>94</v>
      </c>
      <c r="F426" s="94" t="str">
        <f t="shared" si="6"/>
        <v>3</v>
      </c>
      <c r="L426" s="96">
        <v>21700</v>
      </c>
      <c r="M426" s="97">
        <v>5.98</v>
      </c>
      <c r="P426" s="98">
        <v>21700</v>
      </c>
      <c r="Q426" s="99">
        <v>6.86</v>
      </c>
    </row>
    <row r="427" spans="1:17" ht="15.6" x14ac:dyDescent="0.3">
      <c r="A427" s="92">
        <v>21710</v>
      </c>
      <c r="B427" s="93">
        <v>0</v>
      </c>
      <c r="D427" s="92">
        <v>21710</v>
      </c>
      <c r="E427" s="95" t="s">
        <v>94</v>
      </c>
      <c r="F427" s="94" t="str">
        <f t="shared" si="6"/>
        <v>3</v>
      </c>
      <c r="L427" s="96">
        <v>21710</v>
      </c>
      <c r="M427" s="97">
        <v>5.38</v>
      </c>
      <c r="P427" s="100">
        <v>21710</v>
      </c>
      <c r="Q427" s="101">
        <v>0</v>
      </c>
    </row>
    <row r="428" spans="1:17" ht="15.6" x14ac:dyDescent="0.3">
      <c r="A428" s="92">
        <v>21720</v>
      </c>
      <c r="B428" s="93">
        <v>6</v>
      </c>
      <c r="D428" s="92">
        <v>21720</v>
      </c>
      <c r="E428" s="95" t="s">
        <v>94</v>
      </c>
      <c r="F428" s="94" t="str">
        <f t="shared" si="6"/>
        <v>3</v>
      </c>
      <c r="L428" s="96">
        <v>21720</v>
      </c>
      <c r="M428" s="97">
        <v>5.23</v>
      </c>
      <c r="P428" s="98">
        <v>21720</v>
      </c>
      <c r="Q428" s="99">
        <v>6</v>
      </c>
    </row>
    <row r="429" spans="1:17" ht="15.6" x14ac:dyDescent="0.3">
      <c r="A429" s="92">
        <v>21730</v>
      </c>
      <c r="B429" s="93">
        <v>6.17</v>
      </c>
      <c r="D429" s="92">
        <v>21730</v>
      </c>
      <c r="E429" s="95" t="s">
        <v>94</v>
      </c>
      <c r="F429" s="94" t="str">
        <f t="shared" si="6"/>
        <v>3</v>
      </c>
      <c r="L429" s="96">
        <v>21730</v>
      </c>
      <c r="M429" s="97">
        <v>5.38</v>
      </c>
      <c r="P429" s="98">
        <v>21730</v>
      </c>
      <c r="Q429" s="99">
        <v>6.17</v>
      </c>
    </row>
    <row r="430" spans="1:17" ht="15.6" x14ac:dyDescent="0.3">
      <c r="A430" s="92">
        <v>21811</v>
      </c>
      <c r="B430" s="93">
        <v>8.34</v>
      </c>
      <c r="D430" s="92">
        <v>21811</v>
      </c>
      <c r="E430" s="95" t="s">
        <v>95</v>
      </c>
      <c r="F430" s="94" t="str">
        <f t="shared" si="6"/>
        <v>4</v>
      </c>
      <c r="L430" s="96">
        <v>21811</v>
      </c>
      <c r="M430" s="97">
        <v>7.27</v>
      </c>
      <c r="P430" s="98">
        <v>21811</v>
      </c>
      <c r="Q430" s="99">
        <v>8.34</v>
      </c>
    </row>
    <row r="431" spans="1:17" ht="15.6" x14ac:dyDescent="0.3">
      <c r="A431" s="92">
        <v>21814</v>
      </c>
      <c r="B431" s="93">
        <v>5.61</v>
      </c>
      <c r="D431" s="92">
        <v>21814</v>
      </c>
      <c r="E431" s="95" t="s">
        <v>94</v>
      </c>
      <c r="F431" s="94" t="str">
        <f t="shared" si="6"/>
        <v>3</v>
      </c>
      <c r="L431" s="96">
        <v>21814</v>
      </c>
      <c r="M431" s="97">
        <v>4.8899999999999997</v>
      </c>
      <c r="P431" s="98">
        <v>21814</v>
      </c>
      <c r="Q431" s="99">
        <v>5.61</v>
      </c>
    </row>
    <row r="432" spans="1:17" ht="15.6" x14ac:dyDescent="0.3">
      <c r="A432" s="92">
        <v>21841</v>
      </c>
      <c r="B432" s="93">
        <v>6.74</v>
      </c>
      <c r="D432" s="92">
        <v>21841</v>
      </c>
      <c r="E432" s="95" t="s">
        <v>94</v>
      </c>
      <c r="F432" s="94" t="str">
        <f t="shared" si="6"/>
        <v>3</v>
      </c>
      <c r="L432" s="96">
        <v>21841</v>
      </c>
      <c r="M432" s="97">
        <v>5.88</v>
      </c>
      <c r="P432" s="98">
        <v>21841</v>
      </c>
      <c r="Q432" s="99">
        <v>6.74</v>
      </c>
    </row>
    <row r="433" spans="1:17" ht="15.6" x14ac:dyDescent="0.3">
      <c r="A433" s="92">
        <v>21844</v>
      </c>
      <c r="B433" s="93">
        <v>3.85</v>
      </c>
      <c r="D433" s="92">
        <v>21844</v>
      </c>
      <c r="E433" s="95" t="s">
        <v>96</v>
      </c>
      <c r="F433" s="94" t="str">
        <f t="shared" si="6"/>
        <v>3</v>
      </c>
      <c r="L433" s="96">
        <v>21844</v>
      </c>
      <c r="M433" s="97">
        <v>3.36</v>
      </c>
      <c r="P433" s="98">
        <v>21844</v>
      </c>
      <c r="Q433" s="99">
        <v>3.85</v>
      </c>
    </row>
    <row r="434" spans="1:17" ht="15.6" x14ac:dyDescent="0.3">
      <c r="A434" s="92">
        <v>21851</v>
      </c>
      <c r="B434" s="93">
        <v>7.12</v>
      </c>
      <c r="D434" s="92">
        <v>21851</v>
      </c>
      <c r="E434" s="95" t="s">
        <v>96</v>
      </c>
      <c r="F434" s="94" t="str">
        <f t="shared" si="6"/>
        <v>3</v>
      </c>
      <c r="L434" s="96">
        <v>21851</v>
      </c>
      <c r="M434" s="97">
        <v>6.21</v>
      </c>
      <c r="P434" s="98">
        <v>21851</v>
      </c>
      <c r="Q434" s="99">
        <v>7.12</v>
      </c>
    </row>
    <row r="435" spans="1:17" ht="15.6" x14ac:dyDescent="0.3">
      <c r="A435" s="92">
        <v>21854</v>
      </c>
      <c r="B435" s="93">
        <v>4.54</v>
      </c>
      <c r="D435" s="92">
        <v>21854</v>
      </c>
      <c r="E435" s="95" t="s">
        <v>96</v>
      </c>
      <c r="F435" s="94" t="str">
        <f t="shared" si="6"/>
        <v>3</v>
      </c>
      <c r="L435" s="96">
        <v>21854</v>
      </c>
      <c r="M435" s="97">
        <v>3.96</v>
      </c>
      <c r="P435" s="98">
        <v>21854</v>
      </c>
      <c r="Q435" s="99">
        <v>4.54</v>
      </c>
    </row>
    <row r="436" spans="1:17" ht="15.6" x14ac:dyDescent="0.3">
      <c r="A436" s="92">
        <v>21901</v>
      </c>
      <c r="B436" s="93">
        <v>11.32</v>
      </c>
      <c r="D436" s="92">
        <v>21901</v>
      </c>
      <c r="E436" s="95" t="s">
        <v>95</v>
      </c>
      <c r="F436" s="94" t="str">
        <f t="shared" si="6"/>
        <v>4</v>
      </c>
      <c r="L436" s="96">
        <v>21901</v>
      </c>
      <c r="M436" s="97">
        <v>9.8699999999999992</v>
      </c>
      <c r="P436" s="98">
        <v>21901</v>
      </c>
      <c r="Q436" s="99">
        <v>11.32</v>
      </c>
    </row>
    <row r="437" spans="1:17" ht="15.6" x14ac:dyDescent="0.3">
      <c r="A437" s="92">
        <v>21904</v>
      </c>
      <c r="B437" s="93">
        <v>7.4</v>
      </c>
      <c r="D437" s="92">
        <v>21904</v>
      </c>
      <c r="E437" s="95" t="s">
        <v>94</v>
      </c>
      <c r="F437" s="94" t="str">
        <f t="shared" si="6"/>
        <v>3</v>
      </c>
      <c r="L437" s="96">
        <v>21904</v>
      </c>
      <c r="M437" s="97">
        <v>6.45</v>
      </c>
      <c r="P437" s="98">
        <v>21904</v>
      </c>
      <c r="Q437" s="99">
        <v>7.4</v>
      </c>
    </row>
    <row r="438" spans="1:17" ht="15.6" x14ac:dyDescent="0.3">
      <c r="A438" s="92">
        <v>21911</v>
      </c>
      <c r="B438" s="93">
        <v>9.82</v>
      </c>
      <c r="D438" s="92">
        <v>21911</v>
      </c>
      <c r="E438" s="95" t="s">
        <v>95</v>
      </c>
      <c r="F438" s="94" t="str">
        <f t="shared" si="6"/>
        <v>4</v>
      </c>
      <c r="L438" s="96">
        <v>21911</v>
      </c>
      <c r="M438" s="97">
        <v>8.56</v>
      </c>
      <c r="P438" s="98">
        <v>21911</v>
      </c>
      <c r="Q438" s="99">
        <v>9.82</v>
      </c>
    </row>
    <row r="439" spans="1:17" ht="15.6" x14ac:dyDescent="0.3">
      <c r="A439" s="92">
        <v>21914</v>
      </c>
      <c r="B439" s="93">
        <v>6.46</v>
      </c>
      <c r="D439" s="92">
        <v>21914</v>
      </c>
      <c r="E439" s="95" t="s">
        <v>94</v>
      </c>
      <c r="F439" s="94" t="str">
        <f t="shared" si="6"/>
        <v>3</v>
      </c>
      <c r="L439" s="96">
        <v>21914</v>
      </c>
      <c r="M439" s="97">
        <v>5.63</v>
      </c>
      <c r="P439" s="98">
        <v>21914</v>
      </c>
      <c r="Q439" s="99">
        <v>6.46</v>
      </c>
    </row>
    <row r="440" spans="1:17" ht="15.6" x14ac:dyDescent="0.3">
      <c r="A440" s="92">
        <v>21941</v>
      </c>
      <c r="B440" s="93">
        <v>8.1</v>
      </c>
      <c r="D440" s="92">
        <v>21941</v>
      </c>
      <c r="E440" s="95" t="s">
        <v>94</v>
      </c>
      <c r="F440" s="94" t="str">
        <f t="shared" si="6"/>
        <v>3</v>
      </c>
      <c r="L440" s="96">
        <v>21941</v>
      </c>
      <c r="M440" s="97">
        <v>7.06</v>
      </c>
      <c r="P440" s="98">
        <v>21941</v>
      </c>
      <c r="Q440" s="99">
        <v>8.1</v>
      </c>
    </row>
    <row r="441" spans="1:17" ht="15.6" x14ac:dyDescent="0.3">
      <c r="A441" s="92">
        <v>21944</v>
      </c>
      <c r="B441" s="93">
        <v>4.6900000000000004</v>
      </c>
      <c r="D441" s="92">
        <v>21944</v>
      </c>
      <c r="E441" s="95" t="s">
        <v>96</v>
      </c>
      <c r="F441" s="94" t="str">
        <f t="shared" si="6"/>
        <v>3</v>
      </c>
      <c r="L441" s="96">
        <v>21944</v>
      </c>
      <c r="M441" s="97">
        <v>4.09</v>
      </c>
      <c r="P441" s="98">
        <v>21944</v>
      </c>
      <c r="Q441" s="99">
        <v>4.6900000000000004</v>
      </c>
    </row>
    <row r="442" spans="1:17" ht="15.6" x14ac:dyDescent="0.3">
      <c r="A442" s="92">
        <v>21951</v>
      </c>
      <c r="B442" s="93">
        <v>8.44</v>
      </c>
      <c r="D442" s="92">
        <v>21951</v>
      </c>
      <c r="E442" s="95" t="s">
        <v>94</v>
      </c>
      <c r="F442" s="94" t="str">
        <f t="shared" si="6"/>
        <v>3</v>
      </c>
      <c r="L442" s="96">
        <v>21951</v>
      </c>
      <c r="M442" s="97">
        <v>7.36</v>
      </c>
      <c r="P442" s="98">
        <v>21951</v>
      </c>
      <c r="Q442" s="99">
        <v>8.44</v>
      </c>
    </row>
    <row r="443" spans="1:17" ht="15.6" x14ac:dyDescent="0.3">
      <c r="A443" s="92">
        <v>21954</v>
      </c>
      <c r="B443" s="93">
        <v>5.0599999999999996</v>
      </c>
      <c r="D443" s="92">
        <v>21954</v>
      </c>
      <c r="E443" s="95" t="s">
        <v>96</v>
      </c>
      <c r="F443" s="94" t="str">
        <f t="shared" si="6"/>
        <v>3</v>
      </c>
      <c r="L443" s="96">
        <v>21954</v>
      </c>
      <c r="M443" s="97">
        <v>4.41</v>
      </c>
      <c r="P443" s="98">
        <v>21954</v>
      </c>
      <c r="Q443" s="99">
        <v>5.0599999999999996</v>
      </c>
    </row>
    <row r="444" spans="1:17" ht="15.6" x14ac:dyDescent="0.3">
      <c r="A444" s="92">
        <v>22001</v>
      </c>
      <c r="B444" s="93">
        <v>8.01</v>
      </c>
      <c r="D444" s="92">
        <v>22001</v>
      </c>
      <c r="E444" s="95" t="s">
        <v>94</v>
      </c>
      <c r="F444" s="94" t="str">
        <f t="shared" si="6"/>
        <v>3</v>
      </c>
      <c r="L444" s="96">
        <v>22001</v>
      </c>
      <c r="M444" s="97">
        <v>6.98</v>
      </c>
      <c r="P444" s="98">
        <v>22001</v>
      </c>
      <c r="Q444" s="99">
        <v>8.01</v>
      </c>
    </row>
    <row r="445" spans="1:17" ht="15.6" x14ac:dyDescent="0.3">
      <c r="A445" s="92">
        <v>22004</v>
      </c>
      <c r="B445" s="93">
        <v>5.68</v>
      </c>
      <c r="D445" s="92">
        <v>22004</v>
      </c>
      <c r="E445" s="95" t="s">
        <v>94</v>
      </c>
      <c r="F445" s="94" t="str">
        <f t="shared" si="6"/>
        <v>3</v>
      </c>
      <c r="L445" s="96">
        <v>22004</v>
      </c>
      <c r="M445" s="97">
        <v>4.95</v>
      </c>
      <c r="P445" s="98">
        <v>22004</v>
      </c>
      <c r="Q445" s="99">
        <v>5.68</v>
      </c>
    </row>
    <row r="446" spans="1:17" ht="15.6" x14ac:dyDescent="0.3">
      <c r="A446" s="92">
        <v>22011</v>
      </c>
      <c r="B446" s="93">
        <v>7.26</v>
      </c>
      <c r="D446" s="92">
        <v>22011</v>
      </c>
      <c r="E446" s="95" t="s">
        <v>94</v>
      </c>
      <c r="F446" s="94" t="str">
        <f t="shared" si="6"/>
        <v>3</v>
      </c>
      <c r="L446" s="96">
        <v>22011</v>
      </c>
      <c r="M446" s="97">
        <v>6.33</v>
      </c>
      <c r="P446" s="98">
        <v>22011</v>
      </c>
      <c r="Q446" s="99">
        <v>7.26</v>
      </c>
    </row>
    <row r="447" spans="1:17" ht="15.6" x14ac:dyDescent="0.3">
      <c r="A447" s="92">
        <v>22014</v>
      </c>
      <c r="B447" s="93">
        <v>4.8899999999999997</v>
      </c>
      <c r="D447" s="92">
        <v>22014</v>
      </c>
      <c r="E447" s="95" t="s">
        <v>94</v>
      </c>
      <c r="F447" s="94" t="str">
        <f t="shared" si="6"/>
        <v>3</v>
      </c>
      <c r="L447" s="96">
        <v>22014</v>
      </c>
      <c r="M447" s="97">
        <v>4.26</v>
      </c>
      <c r="P447" s="98">
        <v>22014</v>
      </c>
      <c r="Q447" s="99">
        <v>4.8899999999999997</v>
      </c>
    </row>
    <row r="448" spans="1:17" ht="15.6" x14ac:dyDescent="0.3">
      <c r="A448" s="92">
        <v>22041</v>
      </c>
      <c r="B448" s="93">
        <v>5.77</v>
      </c>
      <c r="D448" s="92">
        <v>22041</v>
      </c>
      <c r="E448" s="95" t="s">
        <v>94</v>
      </c>
      <c r="F448" s="94" t="str">
        <f t="shared" si="6"/>
        <v>3</v>
      </c>
      <c r="L448" s="96">
        <v>22041</v>
      </c>
      <c r="M448" s="97">
        <v>5.03</v>
      </c>
      <c r="P448" s="98">
        <v>22041</v>
      </c>
      <c r="Q448" s="99">
        <v>5.77</v>
      </c>
    </row>
    <row r="449" spans="1:17" ht="15.6" x14ac:dyDescent="0.3">
      <c r="A449" s="92">
        <v>22044</v>
      </c>
      <c r="B449" s="93">
        <v>3.35</v>
      </c>
      <c r="D449" s="92">
        <v>22044</v>
      </c>
      <c r="E449" s="95" t="s">
        <v>96</v>
      </c>
      <c r="F449" s="94" t="str">
        <f t="shared" si="6"/>
        <v>3</v>
      </c>
      <c r="L449" s="96">
        <v>22044</v>
      </c>
      <c r="M449" s="97">
        <v>2.92</v>
      </c>
      <c r="P449" s="98">
        <v>22044</v>
      </c>
      <c r="Q449" s="99">
        <v>3.35</v>
      </c>
    </row>
    <row r="450" spans="1:17" ht="15.6" x14ac:dyDescent="0.3">
      <c r="A450" s="92">
        <v>22051</v>
      </c>
      <c r="B450" s="93">
        <v>6.1</v>
      </c>
      <c r="D450" s="92">
        <v>22051</v>
      </c>
      <c r="E450" s="95" t="s">
        <v>94</v>
      </c>
      <c r="F450" s="94" t="str">
        <f t="shared" ref="F450:F513" si="7">IF(E450="I.","9",IF(E450="II.","6",IF(E450="III.","4",IF(E450="IV.","3",IF(E450="V.","3")))))</f>
        <v>3</v>
      </c>
      <c r="L450" s="96">
        <v>22051</v>
      </c>
      <c r="M450" s="97">
        <v>5.32</v>
      </c>
      <c r="P450" s="98">
        <v>22051</v>
      </c>
      <c r="Q450" s="99">
        <v>6.1</v>
      </c>
    </row>
    <row r="451" spans="1:17" ht="15.6" x14ac:dyDescent="0.3">
      <c r="A451" s="92">
        <v>22054</v>
      </c>
      <c r="B451" s="93">
        <v>3.65</v>
      </c>
      <c r="D451" s="92">
        <v>22054</v>
      </c>
      <c r="E451" s="95" t="s">
        <v>96</v>
      </c>
      <c r="F451" s="94" t="str">
        <f t="shared" si="7"/>
        <v>3</v>
      </c>
      <c r="L451" s="96">
        <v>22054</v>
      </c>
      <c r="M451" s="97">
        <v>3.18</v>
      </c>
      <c r="P451" s="98">
        <v>22054</v>
      </c>
      <c r="Q451" s="99">
        <v>3.65</v>
      </c>
    </row>
    <row r="452" spans="1:17" ht="15.6" x14ac:dyDescent="0.3">
      <c r="A452" s="92">
        <v>22110</v>
      </c>
      <c r="B452" s="93">
        <v>4.8099999999999996</v>
      </c>
      <c r="D452" s="92">
        <v>22110</v>
      </c>
      <c r="E452" s="95" t="s">
        <v>94</v>
      </c>
      <c r="F452" s="94" t="str">
        <f t="shared" si="7"/>
        <v>3</v>
      </c>
      <c r="L452" s="96">
        <v>22110</v>
      </c>
      <c r="M452" s="97">
        <v>4.1900000000000004</v>
      </c>
      <c r="P452" s="98">
        <v>22110</v>
      </c>
      <c r="Q452" s="99">
        <v>4.8099999999999996</v>
      </c>
    </row>
    <row r="453" spans="1:17" ht="15.6" x14ac:dyDescent="0.3">
      <c r="A453" s="92">
        <v>22112</v>
      </c>
      <c r="B453" s="93">
        <v>3.93</v>
      </c>
      <c r="D453" s="92">
        <v>22112</v>
      </c>
      <c r="E453" s="95" t="s">
        <v>96</v>
      </c>
      <c r="F453" s="94" t="str">
        <f t="shared" si="7"/>
        <v>3</v>
      </c>
      <c r="L453" s="96">
        <v>22112</v>
      </c>
      <c r="M453" s="97">
        <v>3.43</v>
      </c>
      <c r="P453" s="98">
        <v>22112</v>
      </c>
      <c r="Q453" s="99">
        <v>3.93</v>
      </c>
    </row>
    <row r="454" spans="1:17" ht="15.6" x14ac:dyDescent="0.3">
      <c r="A454" s="92">
        <v>22113</v>
      </c>
      <c r="B454" s="93">
        <v>3.41</v>
      </c>
      <c r="D454" s="92">
        <v>22113</v>
      </c>
      <c r="E454" s="95" t="s">
        <v>96</v>
      </c>
      <c r="F454" s="94" t="str">
        <f t="shared" si="7"/>
        <v>3</v>
      </c>
      <c r="L454" s="96">
        <v>22113</v>
      </c>
      <c r="M454" s="97">
        <v>2.97</v>
      </c>
      <c r="P454" s="98">
        <v>22113</v>
      </c>
      <c r="Q454" s="99">
        <v>3.41</v>
      </c>
    </row>
    <row r="455" spans="1:17" ht="15.6" x14ac:dyDescent="0.3">
      <c r="A455" s="92">
        <v>22142</v>
      </c>
      <c r="B455" s="93">
        <v>2.82</v>
      </c>
      <c r="D455" s="92">
        <v>22142</v>
      </c>
      <c r="E455" s="95" t="s">
        <v>96</v>
      </c>
      <c r="F455" s="94" t="str">
        <f t="shared" si="7"/>
        <v>3</v>
      </c>
      <c r="L455" s="96">
        <v>22142</v>
      </c>
      <c r="M455" s="97">
        <v>2.46</v>
      </c>
      <c r="P455" s="98">
        <v>22142</v>
      </c>
      <c r="Q455" s="99">
        <v>2.82</v>
      </c>
    </row>
    <row r="456" spans="1:17" ht="15.6" x14ac:dyDescent="0.3">
      <c r="A456" s="92">
        <v>22143</v>
      </c>
      <c r="B456" s="93">
        <v>2.56</v>
      </c>
      <c r="D456" s="92">
        <v>22143</v>
      </c>
      <c r="E456" s="95" t="s">
        <v>96</v>
      </c>
      <c r="F456" s="94" t="str">
        <f t="shared" si="7"/>
        <v>3</v>
      </c>
      <c r="L456" s="96">
        <v>22143</v>
      </c>
      <c r="M456" s="97">
        <v>2.23</v>
      </c>
      <c r="P456" s="98">
        <v>22143</v>
      </c>
      <c r="Q456" s="99">
        <v>2.56</v>
      </c>
    </row>
    <row r="457" spans="1:17" ht="15.6" x14ac:dyDescent="0.3">
      <c r="A457" s="92">
        <v>22152</v>
      </c>
      <c r="B457" s="93">
        <v>2.98</v>
      </c>
      <c r="D457" s="92">
        <v>22152</v>
      </c>
      <c r="E457" s="95" t="s">
        <v>96</v>
      </c>
      <c r="F457" s="94" t="str">
        <f t="shared" si="7"/>
        <v>3</v>
      </c>
      <c r="L457" s="96">
        <v>22152</v>
      </c>
      <c r="M457" s="97">
        <v>2.6</v>
      </c>
      <c r="P457" s="98">
        <v>22152</v>
      </c>
      <c r="Q457" s="99">
        <v>2.98</v>
      </c>
    </row>
    <row r="458" spans="1:17" ht="15.6" x14ac:dyDescent="0.3">
      <c r="A458" s="92">
        <v>22153</v>
      </c>
      <c r="B458" s="93">
        <v>2.73</v>
      </c>
      <c r="D458" s="92">
        <v>22153</v>
      </c>
      <c r="E458" s="95" t="s">
        <v>96</v>
      </c>
      <c r="F458" s="94" t="str">
        <f t="shared" si="7"/>
        <v>3</v>
      </c>
      <c r="L458" s="96">
        <v>22153</v>
      </c>
      <c r="M458" s="97">
        <v>2.38</v>
      </c>
      <c r="P458" s="98">
        <v>22153</v>
      </c>
      <c r="Q458" s="99">
        <v>2.73</v>
      </c>
    </row>
    <row r="459" spans="1:17" ht="15.6" x14ac:dyDescent="0.3">
      <c r="A459" s="92">
        <v>22210</v>
      </c>
      <c r="B459" s="93">
        <v>5.53</v>
      </c>
      <c r="D459" s="92">
        <v>22210</v>
      </c>
      <c r="E459" s="95" t="s">
        <v>94</v>
      </c>
      <c r="F459" s="94" t="str">
        <f t="shared" si="7"/>
        <v>3</v>
      </c>
      <c r="L459" s="96">
        <v>22210</v>
      </c>
      <c r="M459" s="97">
        <v>4.82</v>
      </c>
      <c r="P459" s="98">
        <v>22210</v>
      </c>
      <c r="Q459" s="99">
        <v>5.53</v>
      </c>
    </row>
    <row r="460" spans="1:17" ht="15.6" x14ac:dyDescent="0.3">
      <c r="A460" s="92">
        <v>22212</v>
      </c>
      <c r="B460" s="93">
        <v>4.47</v>
      </c>
      <c r="D460" s="92">
        <v>22212</v>
      </c>
      <c r="E460" s="95" t="s">
        <v>94</v>
      </c>
      <c r="F460" s="94" t="str">
        <f t="shared" si="7"/>
        <v>3</v>
      </c>
      <c r="L460" s="96">
        <v>22212</v>
      </c>
      <c r="M460" s="97">
        <v>3.9</v>
      </c>
      <c r="P460" s="98">
        <v>22212</v>
      </c>
      <c r="Q460" s="99">
        <v>4.47</v>
      </c>
    </row>
    <row r="461" spans="1:17" ht="15.6" x14ac:dyDescent="0.3">
      <c r="A461" s="92">
        <v>22213</v>
      </c>
      <c r="B461" s="93">
        <v>4.18</v>
      </c>
      <c r="D461" s="92">
        <v>22213</v>
      </c>
      <c r="E461" s="95" t="s">
        <v>96</v>
      </c>
      <c r="F461" s="94" t="str">
        <f t="shared" si="7"/>
        <v>3</v>
      </c>
      <c r="L461" s="96">
        <v>22213</v>
      </c>
      <c r="M461" s="97">
        <v>3.64</v>
      </c>
      <c r="P461" s="98">
        <v>22213</v>
      </c>
      <c r="Q461" s="99">
        <v>4.18</v>
      </c>
    </row>
    <row r="462" spans="1:17" ht="15.6" x14ac:dyDescent="0.3">
      <c r="A462" s="92">
        <v>22242</v>
      </c>
      <c r="B462" s="93">
        <v>3.51</v>
      </c>
      <c r="D462" s="92">
        <v>22242</v>
      </c>
      <c r="E462" s="95" t="s">
        <v>96</v>
      </c>
      <c r="F462" s="94" t="str">
        <f t="shared" si="7"/>
        <v>3</v>
      </c>
      <c r="L462" s="96">
        <v>22242</v>
      </c>
      <c r="M462" s="97">
        <v>3.06</v>
      </c>
      <c r="P462" s="98">
        <v>22242</v>
      </c>
      <c r="Q462" s="99">
        <v>3.51</v>
      </c>
    </row>
    <row r="463" spans="1:17" ht="15.6" x14ac:dyDescent="0.3">
      <c r="A463" s="92">
        <v>22243</v>
      </c>
      <c r="B463" s="93">
        <v>3.03</v>
      </c>
      <c r="D463" s="92">
        <v>22243</v>
      </c>
      <c r="E463" s="95" t="s">
        <v>96</v>
      </c>
      <c r="F463" s="94" t="str">
        <f t="shared" si="7"/>
        <v>3</v>
      </c>
      <c r="L463" s="96">
        <v>22243</v>
      </c>
      <c r="M463" s="97">
        <v>2.64</v>
      </c>
      <c r="P463" s="98">
        <v>22243</v>
      </c>
      <c r="Q463" s="99">
        <v>3.03</v>
      </c>
    </row>
    <row r="464" spans="1:17" ht="15.6" x14ac:dyDescent="0.3">
      <c r="A464" s="92">
        <v>22252</v>
      </c>
      <c r="B464" s="93">
        <v>3.79</v>
      </c>
      <c r="D464" s="92">
        <v>22252</v>
      </c>
      <c r="E464" s="95" t="s">
        <v>96</v>
      </c>
      <c r="F464" s="94" t="str">
        <f t="shared" si="7"/>
        <v>3</v>
      </c>
      <c r="L464" s="96">
        <v>22252</v>
      </c>
      <c r="M464" s="97">
        <v>3.3</v>
      </c>
      <c r="P464" s="98">
        <v>22252</v>
      </c>
      <c r="Q464" s="99">
        <v>3.79</v>
      </c>
    </row>
    <row r="465" spans="1:17" ht="15.6" x14ac:dyDescent="0.3">
      <c r="A465" s="92">
        <v>22253</v>
      </c>
      <c r="B465" s="93">
        <v>3.41</v>
      </c>
      <c r="D465" s="92">
        <v>22253</v>
      </c>
      <c r="E465" s="95" t="s">
        <v>96</v>
      </c>
      <c r="F465" s="94" t="str">
        <f t="shared" si="7"/>
        <v>3</v>
      </c>
      <c r="L465" s="96">
        <v>22253</v>
      </c>
      <c r="M465" s="97">
        <v>2.97</v>
      </c>
      <c r="P465" s="98">
        <v>22253</v>
      </c>
      <c r="Q465" s="99">
        <v>3.41</v>
      </c>
    </row>
    <row r="466" spans="1:17" ht="15.6" x14ac:dyDescent="0.3">
      <c r="A466" s="92">
        <v>22310</v>
      </c>
      <c r="B466" s="93">
        <v>5.76</v>
      </c>
      <c r="D466" s="92">
        <v>22310</v>
      </c>
      <c r="E466" s="95" t="s">
        <v>94</v>
      </c>
      <c r="F466" s="94" t="str">
        <f t="shared" si="7"/>
        <v>3</v>
      </c>
      <c r="L466" s="96">
        <v>22310</v>
      </c>
      <c r="M466" s="97">
        <v>5.0199999999999996</v>
      </c>
      <c r="P466" s="98">
        <v>22310</v>
      </c>
      <c r="Q466" s="99">
        <v>5.76</v>
      </c>
    </row>
    <row r="467" spans="1:17" ht="15.6" x14ac:dyDescent="0.3">
      <c r="A467" s="92">
        <v>22312</v>
      </c>
      <c r="B467" s="93">
        <v>4.99</v>
      </c>
      <c r="D467" s="92">
        <v>22312</v>
      </c>
      <c r="E467" s="95" t="s">
        <v>94</v>
      </c>
      <c r="F467" s="94" t="str">
        <f t="shared" si="7"/>
        <v>3</v>
      </c>
      <c r="L467" s="96">
        <v>22312</v>
      </c>
      <c r="M467" s="97">
        <v>4.3499999999999996</v>
      </c>
      <c r="P467" s="98">
        <v>22312</v>
      </c>
      <c r="Q467" s="99">
        <v>4.99</v>
      </c>
    </row>
    <row r="468" spans="1:17" ht="15.6" x14ac:dyDescent="0.3">
      <c r="A468" s="92">
        <v>22313</v>
      </c>
      <c r="B468" s="93">
        <v>4.51</v>
      </c>
      <c r="D468" s="92">
        <v>22313</v>
      </c>
      <c r="E468" s="95" t="s">
        <v>96</v>
      </c>
      <c r="F468" s="94" t="str">
        <f t="shared" si="7"/>
        <v>3</v>
      </c>
      <c r="L468" s="96">
        <v>22313</v>
      </c>
      <c r="M468" s="97">
        <v>3.93</v>
      </c>
      <c r="P468" s="98">
        <v>22313</v>
      </c>
      <c r="Q468" s="99">
        <v>4.51</v>
      </c>
    </row>
    <row r="469" spans="1:17" ht="15.6" x14ac:dyDescent="0.3">
      <c r="A469" s="92">
        <v>22501</v>
      </c>
      <c r="B469" s="93">
        <v>10.89</v>
      </c>
      <c r="D469" s="92">
        <v>22501</v>
      </c>
      <c r="E469" s="95" t="s">
        <v>95</v>
      </c>
      <c r="F469" s="94" t="str">
        <f t="shared" si="7"/>
        <v>4</v>
      </c>
      <c r="L469" s="96">
        <v>22501</v>
      </c>
      <c r="M469" s="97">
        <v>9.49</v>
      </c>
      <c r="P469" s="98">
        <v>22501</v>
      </c>
      <c r="Q469" s="99">
        <v>10.89</v>
      </c>
    </row>
    <row r="470" spans="1:17" ht="15.6" x14ac:dyDescent="0.3">
      <c r="A470" s="92">
        <v>22504</v>
      </c>
      <c r="B470" s="93">
        <v>7.28</v>
      </c>
      <c r="D470" s="92">
        <v>22504</v>
      </c>
      <c r="E470" s="95" t="s">
        <v>94</v>
      </c>
      <c r="F470" s="94" t="str">
        <f t="shared" si="7"/>
        <v>3</v>
      </c>
      <c r="L470" s="96">
        <v>22504</v>
      </c>
      <c r="M470" s="97">
        <v>6.35</v>
      </c>
      <c r="P470" s="98">
        <v>22504</v>
      </c>
      <c r="Q470" s="99">
        <v>7.28</v>
      </c>
    </row>
    <row r="471" spans="1:17" ht="15.6" x14ac:dyDescent="0.3">
      <c r="A471" s="92">
        <v>22511</v>
      </c>
      <c r="B471" s="93">
        <v>9.75</v>
      </c>
      <c r="D471" s="92">
        <v>22511</v>
      </c>
      <c r="E471" s="95" t="s">
        <v>95</v>
      </c>
      <c r="F471" s="94" t="str">
        <f t="shared" si="7"/>
        <v>4</v>
      </c>
      <c r="L471" s="96">
        <v>22511</v>
      </c>
      <c r="M471" s="97">
        <v>8.5</v>
      </c>
      <c r="P471" s="98">
        <v>22511</v>
      </c>
      <c r="Q471" s="99">
        <v>9.75</v>
      </c>
    </row>
    <row r="472" spans="1:17" ht="15.6" x14ac:dyDescent="0.3">
      <c r="A472" s="92">
        <v>22514</v>
      </c>
      <c r="B472" s="93">
        <v>6.29</v>
      </c>
      <c r="D472" s="92">
        <v>22514</v>
      </c>
      <c r="E472" s="95" t="s">
        <v>94</v>
      </c>
      <c r="F472" s="94" t="str">
        <f t="shared" si="7"/>
        <v>3</v>
      </c>
      <c r="L472" s="96">
        <v>22514</v>
      </c>
      <c r="M472" s="97">
        <v>5.48</v>
      </c>
      <c r="P472" s="98">
        <v>22514</v>
      </c>
      <c r="Q472" s="99">
        <v>6.29</v>
      </c>
    </row>
    <row r="473" spans="1:17" ht="15.6" x14ac:dyDescent="0.3">
      <c r="A473" s="92">
        <v>22541</v>
      </c>
      <c r="B473" s="93">
        <v>7.34</v>
      </c>
      <c r="D473" s="92">
        <v>22541</v>
      </c>
      <c r="E473" s="95" t="s">
        <v>94</v>
      </c>
      <c r="F473" s="94" t="str">
        <f t="shared" si="7"/>
        <v>3</v>
      </c>
      <c r="L473" s="96">
        <v>22541</v>
      </c>
      <c r="M473" s="97">
        <v>6.4</v>
      </c>
      <c r="P473" s="98">
        <v>22541</v>
      </c>
      <c r="Q473" s="99">
        <v>7.34</v>
      </c>
    </row>
    <row r="474" spans="1:17" ht="15.6" x14ac:dyDescent="0.3">
      <c r="A474" s="92">
        <v>22544</v>
      </c>
      <c r="B474" s="93">
        <v>4.2</v>
      </c>
      <c r="D474" s="92">
        <v>22544</v>
      </c>
      <c r="E474" s="95" t="s">
        <v>96</v>
      </c>
      <c r="F474" s="94" t="str">
        <f t="shared" si="7"/>
        <v>3</v>
      </c>
      <c r="L474" s="96">
        <v>22544</v>
      </c>
      <c r="M474" s="97">
        <v>3.66</v>
      </c>
      <c r="P474" s="98">
        <v>22544</v>
      </c>
      <c r="Q474" s="99">
        <v>4.2</v>
      </c>
    </row>
    <row r="475" spans="1:17" ht="15.6" x14ac:dyDescent="0.3">
      <c r="A475" s="92">
        <v>22551</v>
      </c>
      <c r="B475" s="93">
        <v>8.34</v>
      </c>
      <c r="D475" s="92">
        <v>22551</v>
      </c>
      <c r="E475" s="95" t="s">
        <v>94</v>
      </c>
      <c r="F475" s="94" t="str">
        <f t="shared" si="7"/>
        <v>3</v>
      </c>
      <c r="L475" s="96">
        <v>22551</v>
      </c>
      <c r="M475" s="97">
        <v>7.27</v>
      </c>
      <c r="P475" s="98">
        <v>22551</v>
      </c>
      <c r="Q475" s="99">
        <v>8.34</v>
      </c>
    </row>
    <row r="476" spans="1:17" ht="15.6" x14ac:dyDescent="0.3">
      <c r="A476" s="92">
        <v>22554</v>
      </c>
      <c r="B476" s="93">
        <v>4.92</v>
      </c>
      <c r="D476" s="92">
        <v>22554</v>
      </c>
      <c r="E476" s="95" t="s">
        <v>96</v>
      </c>
      <c r="F476" s="94" t="str">
        <f t="shared" si="7"/>
        <v>3</v>
      </c>
      <c r="L476" s="96">
        <v>22554</v>
      </c>
      <c r="M476" s="97">
        <v>4.29</v>
      </c>
      <c r="P476" s="98">
        <v>22554</v>
      </c>
      <c r="Q476" s="99">
        <v>4.92</v>
      </c>
    </row>
    <row r="477" spans="1:17" ht="15.6" x14ac:dyDescent="0.3">
      <c r="A477" s="92">
        <v>22601</v>
      </c>
      <c r="B477" s="93">
        <v>9.07</v>
      </c>
      <c r="D477" s="92">
        <v>22601</v>
      </c>
      <c r="E477" s="95" t="s">
        <v>95</v>
      </c>
      <c r="F477" s="94" t="str">
        <f t="shared" si="7"/>
        <v>4</v>
      </c>
      <c r="L477" s="96">
        <v>22601</v>
      </c>
      <c r="M477" s="97">
        <v>7.91</v>
      </c>
      <c r="P477" s="98">
        <v>22601</v>
      </c>
      <c r="Q477" s="99">
        <v>9.07</v>
      </c>
    </row>
    <row r="478" spans="1:17" ht="15.6" x14ac:dyDescent="0.3">
      <c r="A478" s="92">
        <v>22604</v>
      </c>
      <c r="B478" s="93">
        <v>5.91</v>
      </c>
      <c r="D478" s="92">
        <v>22604</v>
      </c>
      <c r="E478" s="95" t="s">
        <v>94</v>
      </c>
      <c r="F478" s="94" t="str">
        <f t="shared" si="7"/>
        <v>3</v>
      </c>
      <c r="L478" s="96">
        <v>22604</v>
      </c>
      <c r="M478" s="97">
        <v>5.15</v>
      </c>
      <c r="P478" s="98">
        <v>22604</v>
      </c>
      <c r="Q478" s="99">
        <v>5.91</v>
      </c>
    </row>
    <row r="479" spans="1:17" ht="15.6" x14ac:dyDescent="0.3">
      <c r="A479" s="92">
        <v>22611</v>
      </c>
      <c r="B479" s="93">
        <v>7.69</v>
      </c>
      <c r="D479" s="92">
        <v>22611</v>
      </c>
      <c r="E479" s="95" t="s">
        <v>95</v>
      </c>
      <c r="F479" s="94" t="str">
        <f t="shared" si="7"/>
        <v>4</v>
      </c>
      <c r="L479" s="96">
        <v>22611</v>
      </c>
      <c r="M479" s="97">
        <v>6.7</v>
      </c>
      <c r="P479" s="98">
        <v>22611</v>
      </c>
      <c r="Q479" s="99">
        <v>7.69</v>
      </c>
    </row>
    <row r="480" spans="1:17" ht="15.6" x14ac:dyDescent="0.3">
      <c r="A480" s="92">
        <v>22614</v>
      </c>
      <c r="B480" s="93">
        <v>4.9000000000000004</v>
      </c>
      <c r="D480" s="92">
        <v>22614</v>
      </c>
      <c r="E480" s="95" t="s">
        <v>94</v>
      </c>
      <c r="F480" s="94" t="str">
        <f t="shared" si="7"/>
        <v>3</v>
      </c>
      <c r="L480" s="96">
        <v>22614</v>
      </c>
      <c r="M480" s="97">
        <v>4.2699999999999996</v>
      </c>
      <c r="P480" s="98">
        <v>22614</v>
      </c>
      <c r="Q480" s="99">
        <v>4.9000000000000004</v>
      </c>
    </row>
    <row r="481" spans="1:17" ht="15.6" x14ac:dyDescent="0.3">
      <c r="A481" s="92">
        <v>22641</v>
      </c>
      <c r="B481" s="93">
        <v>6.03</v>
      </c>
      <c r="D481" s="92">
        <v>22641</v>
      </c>
      <c r="E481" s="95" t="s">
        <v>94</v>
      </c>
      <c r="F481" s="94" t="str">
        <f t="shared" si="7"/>
        <v>3</v>
      </c>
      <c r="L481" s="96">
        <v>22641</v>
      </c>
      <c r="M481" s="97">
        <v>5.26</v>
      </c>
      <c r="P481" s="98">
        <v>22641</v>
      </c>
      <c r="Q481" s="99">
        <v>6.03</v>
      </c>
    </row>
    <row r="482" spans="1:17" ht="15.6" x14ac:dyDescent="0.3">
      <c r="A482" s="92">
        <v>22644</v>
      </c>
      <c r="B482" s="93">
        <v>3.14</v>
      </c>
      <c r="D482" s="92">
        <v>22644</v>
      </c>
      <c r="E482" s="95" t="s">
        <v>96</v>
      </c>
      <c r="F482" s="94" t="str">
        <f t="shared" si="7"/>
        <v>3</v>
      </c>
      <c r="L482" s="96">
        <v>22644</v>
      </c>
      <c r="M482" s="97">
        <v>2.74</v>
      </c>
      <c r="P482" s="98">
        <v>22644</v>
      </c>
      <c r="Q482" s="99">
        <v>3.14</v>
      </c>
    </row>
    <row r="483" spans="1:17" ht="15.6" x14ac:dyDescent="0.3">
      <c r="A483" s="92">
        <v>22651</v>
      </c>
      <c r="B483" s="93">
        <v>6.47</v>
      </c>
      <c r="D483" s="92">
        <v>22651</v>
      </c>
      <c r="E483" s="95" t="s">
        <v>94</v>
      </c>
      <c r="F483" s="94" t="str">
        <f t="shared" si="7"/>
        <v>3</v>
      </c>
      <c r="L483" s="96">
        <v>22651</v>
      </c>
      <c r="M483" s="97">
        <v>5.64</v>
      </c>
      <c r="P483" s="98">
        <v>22651</v>
      </c>
      <c r="Q483" s="99">
        <v>6.47</v>
      </c>
    </row>
    <row r="484" spans="1:17" ht="15.6" x14ac:dyDescent="0.3">
      <c r="A484" s="92">
        <v>22654</v>
      </c>
      <c r="B484" s="93">
        <v>3.51</v>
      </c>
      <c r="D484" s="92">
        <v>22654</v>
      </c>
      <c r="E484" s="95" t="s">
        <v>96</v>
      </c>
      <c r="F484" s="94" t="str">
        <f t="shared" si="7"/>
        <v>3</v>
      </c>
      <c r="L484" s="96">
        <v>22654</v>
      </c>
      <c r="M484" s="97">
        <v>3.06</v>
      </c>
      <c r="P484" s="98">
        <v>22654</v>
      </c>
      <c r="Q484" s="99">
        <v>3.51</v>
      </c>
    </row>
    <row r="485" spans="1:17" ht="15.6" x14ac:dyDescent="0.3">
      <c r="A485" s="92">
        <v>22801</v>
      </c>
      <c r="B485" s="93">
        <v>11.33</v>
      </c>
      <c r="D485" s="92">
        <v>22801</v>
      </c>
      <c r="E485" s="95" t="s">
        <v>95</v>
      </c>
      <c r="F485" s="94" t="str">
        <f t="shared" si="7"/>
        <v>4</v>
      </c>
      <c r="L485" s="96">
        <v>22801</v>
      </c>
      <c r="M485" s="97">
        <v>9.8800000000000008</v>
      </c>
      <c r="P485" s="98">
        <v>22801</v>
      </c>
      <c r="Q485" s="99">
        <v>11.33</v>
      </c>
    </row>
    <row r="486" spans="1:17" ht="15.6" x14ac:dyDescent="0.3">
      <c r="A486" s="92">
        <v>22804</v>
      </c>
      <c r="B486" s="93">
        <v>7.94</v>
      </c>
      <c r="D486" s="92">
        <v>22804</v>
      </c>
      <c r="E486" s="95" t="s">
        <v>95</v>
      </c>
      <c r="F486" s="94" t="str">
        <f t="shared" si="7"/>
        <v>4</v>
      </c>
      <c r="L486" s="96">
        <v>22804</v>
      </c>
      <c r="M486" s="97">
        <v>6.92</v>
      </c>
      <c r="P486" s="98">
        <v>22804</v>
      </c>
      <c r="Q486" s="99">
        <v>7.94</v>
      </c>
    </row>
    <row r="487" spans="1:17" ht="15.6" x14ac:dyDescent="0.3">
      <c r="A487" s="92">
        <v>22811</v>
      </c>
      <c r="B487" s="93">
        <v>9.85</v>
      </c>
      <c r="D487" s="92">
        <v>22811</v>
      </c>
      <c r="E487" s="95" t="s">
        <v>95</v>
      </c>
      <c r="F487" s="94" t="str">
        <f t="shared" si="7"/>
        <v>4</v>
      </c>
      <c r="L487" s="96">
        <v>22811</v>
      </c>
      <c r="M487" s="97">
        <v>8.59</v>
      </c>
      <c r="P487" s="98">
        <v>22811</v>
      </c>
      <c r="Q487" s="99">
        <v>9.85</v>
      </c>
    </row>
    <row r="488" spans="1:17" ht="15.6" x14ac:dyDescent="0.3">
      <c r="A488" s="92">
        <v>22814</v>
      </c>
      <c r="B488" s="93">
        <v>6.4</v>
      </c>
      <c r="D488" s="92">
        <v>22814</v>
      </c>
      <c r="E488" s="95" t="s">
        <v>94</v>
      </c>
      <c r="F488" s="94" t="str">
        <f t="shared" si="7"/>
        <v>3</v>
      </c>
      <c r="L488" s="96">
        <v>22814</v>
      </c>
      <c r="M488" s="97">
        <v>5.58</v>
      </c>
      <c r="P488" s="98">
        <v>22814</v>
      </c>
      <c r="Q488" s="99">
        <v>6.4</v>
      </c>
    </row>
    <row r="489" spans="1:17" ht="15.6" x14ac:dyDescent="0.3">
      <c r="A489" s="92">
        <v>22841</v>
      </c>
      <c r="B489" s="93">
        <v>8.0299999999999994</v>
      </c>
      <c r="D489" s="92">
        <v>22841</v>
      </c>
      <c r="E489" s="95" t="s">
        <v>94</v>
      </c>
      <c r="F489" s="94" t="str">
        <f t="shared" si="7"/>
        <v>3</v>
      </c>
      <c r="L489" s="96">
        <v>22841</v>
      </c>
      <c r="M489" s="97">
        <v>7</v>
      </c>
      <c r="P489" s="98">
        <v>22841</v>
      </c>
      <c r="Q489" s="99">
        <v>8.0299999999999994</v>
      </c>
    </row>
    <row r="490" spans="1:17" ht="15.6" x14ac:dyDescent="0.3">
      <c r="A490" s="92">
        <v>22844</v>
      </c>
      <c r="B490" s="93">
        <v>4.78</v>
      </c>
      <c r="D490" s="92">
        <v>22844</v>
      </c>
      <c r="E490" s="95" t="s">
        <v>96</v>
      </c>
      <c r="F490" s="94" t="str">
        <f t="shared" si="7"/>
        <v>3</v>
      </c>
      <c r="L490" s="96">
        <v>22844</v>
      </c>
      <c r="M490" s="97">
        <v>4.17</v>
      </c>
      <c r="P490" s="98">
        <v>22844</v>
      </c>
      <c r="Q490" s="99">
        <v>4.78</v>
      </c>
    </row>
    <row r="491" spans="1:17" ht="15.6" x14ac:dyDescent="0.3">
      <c r="A491" s="92">
        <v>22851</v>
      </c>
      <c r="B491" s="93">
        <v>8.3000000000000007</v>
      </c>
      <c r="D491" s="92">
        <v>22851</v>
      </c>
      <c r="E491" s="95" t="s">
        <v>94</v>
      </c>
      <c r="F491" s="94" t="str">
        <f t="shared" si="7"/>
        <v>3</v>
      </c>
      <c r="L491" s="96">
        <v>22851</v>
      </c>
      <c r="M491" s="97">
        <v>7.24</v>
      </c>
      <c r="P491" s="98">
        <v>22851</v>
      </c>
      <c r="Q491" s="99">
        <v>8.3000000000000007</v>
      </c>
    </row>
    <row r="492" spans="1:17" ht="15.6" x14ac:dyDescent="0.3">
      <c r="A492" s="92">
        <v>22854</v>
      </c>
      <c r="B492" s="93">
        <v>5.3</v>
      </c>
      <c r="D492" s="92">
        <v>22854</v>
      </c>
      <c r="E492" s="95" t="s">
        <v>96</v>
      </c>
      <c r="F492" s="94" t="str">
        <f t="shared" si="7"/>
        <v>3</v>
      </c>
      <c r="L492" s="96">
        <v>22854</v>
      </c>
      <c r="M492" s="97">
        <v>4.62</v>
      </c>
      <c r="P492" s="98">
        <v>22854</v>
      </c>
      <c r="Q492" s="99">
        <v>5.3</v>
      </c>
    </row>
    <row r="493" spans="1:17" ht="15.6" x14ac:dyDescent="0.3">
      <c r="A493" s="92">
        <v>22901</v>
      </c>
      <c r="B493" s="93">
        <v>9.58</v>
      </c>
      <c r="D493" s="92">
        <v>22901</v>
      </c>
      <c r="E493" s="95" t="s">
        <v>95</v>
      </c>
      <c r="F493" s="94" t="str">
        <f t="shared" si="7"/>
        <v>4</v>
      </c>
      <c r="L493" s="96">
        <v>22901</v>
      </c>
      <c r="M493" s="97">
        <v>8.35</v>
      </c>
      <c r="P493" s="98">
        <v>22901</v>
      </c>
      <c r="Q493" s="99">
        <v>9.58</v>
      </c>
    </row>
    <row r="494" spans="1:17" ht="15.6" x14ac:dyDescent="0.3">
      <c r="A494" s="92">
        <v>22904</v>
      </c>
      <c r="B494" s="93">
        <v>6.4</v>
      </c>
      <c r="D494" s="92">
        <v>22904</v>
      </c>
      <c r="E494" s="95" t="s">
        <v>94</v>
      </c>
      <c r="F494" s="94" t="str">
        <f t="shared" si="7"/>
        <v>3</v>
      </c>
      <c r="L494" s="96">
        <v>22904</v>
      </c>
      <c r="M494" s="97">
        <v>5.58</v>
      </c>
      <c r="P494" s="98">
        <v>22904</v>
      </c>
      <c r="Q494" s="99">
        <v>6.4</v>
      </c>
    </row>
    <row r="495" spans="1:17" ht="15.6" x14ac:dyDescent="0.3">
      <c r="A495" s="92">
        <v>22911</v>
      </c>
      <c r="B495" s="93">
        <v>8.18</v>
      </c>
      <c r="D495" s="92">
        <v>22911</v>
      </c>
      <c r="E495" s="95" t="s">
        <v>95</v>
      </c>
      <c r="F495" s="94" t="str">
        <f t="shared" si="7"/>
        <v>4</v>
      </c>
      <c r="L495" s="96">
        <v>22911</v>
      </c>
      <c r="M495" s="97">
        <v>7.13</v>
      </c>
      <c r="P495" s="98">
        <v>22911</v>
      </c>
      <c r="Q495" s="99">
        <v>8.18</v>
      </c>
    </row>
    <row r="496" spans="1:17" ht="15.6" x14ac:dyDescent="0.3">
      <c r="A496" s="92">
        <v>22914</v>
      </c>
      <c r="B496" s="93">
        <v>5.4</v>
      </c>
      <c r="D496" s="92">
        <v>22914</v>
      </c>
      <c r="E496" s="95" t="s">
        <v>94</v>
      </c>
      <c r="F496" s="94" t="str">
        <f t="shared" si="7"/>
        <v>3</v>
      </c>
      <c r="L496" s="96">
        <v>22914</v>
      </c>
      <c r="M496" s="97">
        <v>4.71</v>
      </c>
      <c r="P496" s="98">
        <v>22914</v>
      </c>
      <c r="Q496" s="99">
        <v>5.4</v>
      </c>
    </row>
    <row r="497" spans="1:17" ht="15.6" x14ac:dyDescent="0.3">
      <c r="A497" s="92">
        <v>22941</v>
      </c>
      <c r="B497" s="93">
        <v>6.52</v>
      </c>
      <c r="D497" s="92">
        <v>22941</v>
      </c>
      <c r="E497" s="95" t="s">
        <v>94</v>
      </c>
      <c r="F497" s="94" t="str">
        <f t="shared" si="7"/>
        <v>3</v>
      </c>
      <c r="L497" s="96">
        <v>22941</v>
      </c>
      <c r="M497" s="97">
        <v>5.68</v>
      </c>
      <c r="P497" s="98">
        <v>22941</v>
      </c>
      <c r="Q497" s="99">
        <v>6.52</v>
      </c>
    </row>
    <row r="498" spans="1:17" ht="15.6" x14ac:dyDescent="0.3">
      <c r="A498" s="92">
        <v>22944</v>
      </c>
      <c r="B498" s="93">
        <v>3.71</v>
      </c>
      <c r="D498" s="92">
        <v>22944</v>
      </c>
      <c r="E498" s="95" t="s">
        <v>96</v>
      </c>
      <c r="F498" s="94" t="str">
        <f t="shared" si="7"/>
        <v>3</v>
      </c>
      <c r="L498" s="96">
        <v>22944</v>
      </c>
      <c r="M498" s="97">
        <v>3.23</v>
      </c>
      <c r="P498" s="98">
        <v>22944</v>
      </c>
      <c r="Q498" s="99">
        <v>3.71</v>
      </c>
    </row>
    <row r="499" spans="1:17" ht="15.6" x14ac:dyDescent="0.3">
      <c r="A499" s="92">
        <v>22951</v>
      </c>
      <c r="B499" s="93">
        <v>6.97</v>
      </c>
      <c r="D499" s="92">
        <v>22951</v>
      </c>
      <c r="E499" s="95" t="s">
        <v>94</v>
      </c>
      <c r="F499" s="94" t="str">
        <f t="shared" si="7"/>
        <v>3</v>
      </c>
      <c r="L499" s="96">
        <v>22951</v>
      </c>
      <c r="M499" s="97">
        <v>6.08</v>
      </c>
      <c r="P499" s="98">
        <v>22951</v>
      </c>
      <c r="Q499" s="99">
        <v>6.97</v>
      </c>
    </row>
    <row r="500" spans="1:17" ht="15.6" x14ac:dyDescent="0.3">
      <c r="A500" s="92">
        <v>22954</v>
      </c>
      <c r="B500" s="93">
        <v>4.12</v>
      </c>
      <c r="D500" s="92">
        <v>22954</v>
      </c>
      <c r="E500" s="95" t="s">
        <v>96</v>
      </c>
      <c r="F500" s="94" t="str">
        <f t="shared" si="7"/>
        <v>3</v>
      </c>
      <c r="L500" s="96">
        <v>22954</v>
      </c>
      <c r="M500" s="97">
        <v>3.59</v>
      </c>
      <c r="P500" s="98">
        <v>22954</v>
      </c>
      <c r="Q500" s="99">
        <v>4.12</v>
      </c>
    </row>
    <row r="501" spans="1:17" ht="15.6" x14ac:dyDescent="0.3">
      <c r="A501" s="92">
        <v>23001</v>
      </c>
      <c r="B501" s="93">
        <v>9.98</v>
      </c>
      <c r="D501" s="92">
        <v>23001</v>
      </c>
      <c r="E501" s="95" t="s">
        <v>95</v>
      </c>
      <c r="F501" s="94" t="str">
        <f t="shared" si="7"/>
        <v>4</v>
      </c>
      <c r="L501" s="96">
        <v>23001</v>
      </c>
      <c r="M501" s="97">
        <v>8.6999999999999993</v>
      </c>
      <c r="P501" s="98">
        <v>23001</v>
      </c>
      <c r="Q501" s="99">
        <v>9.98</v>
      </c>
    </row>
    <row r="502" spans="1:17" ht="15.6" x14ac:dyDescent="0.3">
      <c r="A502" s="92">
        <v>23004</v>
      </c>
      <c r="B502" s="93">
        <v>6.95</v>
      </c>
      <c r="D502" s="92">
        <v>23004</v>
      </c>
      <c r="E502" s="95" t="s">
        <v>94</v>
      </c>
      <c r="F502" s="94" t="str">
        <f t="shared" si="7"/>
        <v>3</v>
      </c>
      <c r="L502" s="96">
        <v>23004</v>
      </c>
      <c r="M502" s="97">
        <v>6.06</v>
      </c>
      <c r="P502" s="98">
        <v>23004</v>
      </c>
      <c r="Q502" s="99">
        <v>6.95</v>
      </c>
    </row>
    <row r="503" spans="1:17" ht="15.6" x14ac:dyDescent="0.3">
      <c r="A503" s="92">
        <v>23011</v>
      </c>
      <c r="B503" s="93">
        <v>8.7200000000000006</v>
      </c>
      <c r="D503" s="92">
        <v>23011</v>
      </c>
      <c r="E503" s="95" t="s">
        <v>94</v>
      </c>
      <c r="F503" s="94" t="str">
        <f t="shared" si="7"/>
        <v>3</v>
      </c>
      <c r="L503" s="96">
        <v>23011</v>
      </c>
      <c r="M503" s="97">
        <v>7.6</v>
      </c>
      <c r="P503" s="98">
        <v>23011</v>
      </c>
      <c r="Q503" s="99">
        <v>8.7200000000000006</v>
      </c>
    </row>
    <row r="504" spans="1:17" ht="15.6" x14ac:dyDescent="0.3">
      <c r="A504" s="92">
        <v>23014</v>
      </c>
      <c r="B504" s="93">
        <v>5.77</v>
      </c>
      <c r="D504" s="92">
        <v>23014</v>
      </c>
      <c r="E504" s="95" t="s">
        <v>96</v>
      </c>
      <c r="F504" s="94" t="str">
        <f t="shared" si="7"/>
        <v>3</v>
      </c>
      <c r="L504" s="96">
        <v>23014</v>
      </c>
      <c r="M504" s="97">
        <v>5.03</v>
      </c>
      <c r="P504" s="98">
        <v>23014</v>
      </c>
      <c r="Q504" s="99">
        <v>5.77</v>
      </c>
    </row>
    <row r="505" spans="1:17" ht="15.6" x14ac:dyDescent="0.3">
      <c r="A505" s="92">
        <v>23041</v>
      </c>
      <c r="B505" s="93">
        <v>7.05</v>
      </c>
      <c r="D505" s="92">
        <v>23041</v>
      </c>
      <c r="E505" s="95" t="s">
        <v>94</v>
      </c>
      <c r="F505" s="94" t="str">
        <f t="shared" si="7"/>
        <v>3</v>
      </c>
      <c r="L505" s="96">
        <v>23041</v>
      </c>
      <c r="M505" s="97">
        <v>6.15</v>
      </c>
      <c r="P505" s="98">
        <v>23041</v>
      </c>
      <c r="Q505" s="99">
        <v>7.05</v>
      </c>
    </row>
    <row r="506" spans="1:17" ht="15.6" x14ac:dyDescent="0.3">
      <c r="A506" s="92">
        <v>23044</v>
      </c>
      <c r="B506" s="93">
        <v>4.12</v>
      </c>
      <c r="D506" s="92">
        <v>23044</v>
      </c>
      <c r="E506" s="95" t="s">
        <v>96</v>
      </c>
      <c r="F506" s="94" t="str">
        <f t="shared" si="7"/>
        <v>3</v>
      </c>
      <c r="L506" s="96">
        <v>23044</v>
      </c>
      <c r="M506" s="97">
        <v>3.59</v>
      </c>
      <c r="P506" s="98">
        <v>23044</v>
      </c>
      <c r="Q506" s="99">
        <v>4.12</v>
      </c>
    </row>
    <row r="507" spans="1:17" ht="15.6" x14ac:dyDescent="0.3">
      <c r="A507" s="92">
        <v>23051</v>
      </c>
      <c r="B507" s="93">
        <v>7.34</v>
      </c>
      <c r="D507" s="92">
        <v>23051</v>
      </c>
      <c r="E507" s="95" t="s">
        <v>94</v>
      </c>
      <c r="F507" s="94" t="str">
        <f t="shared" si="7"/>
        <v>3</v>
      </c>
      <c r="L507" s="96">
        <v>23051</v>
      </c>
      <c r="M507" s="97">
        <v>6.4</v>
      </c>
      <c r="P507" s="98">
        <v>23051</v>
      </c>
      <c r="Q507" s="99">
        <v>7.34</v>
      </c>
    </row>
    <row r="508" spans="1:17" ht="15.6" x14ac:dyDescent="0.3">
      <c r="A508" s="92">
        <v>23054</v>
      </c>
      <c r="B508" s="93">
        <v>4.78</v>
      </c>
      <c r="D508" s="92">
        <v>23054</v>
      </c>
      <c r="E508" s="95" t="s">
        <v>96</v>
      </c>
      <c r="F508" s="94" t="str">
        <f t="shared" si="7"/>
        <v>3</v>
      </c>
      <c r="L508" s="96">
        <v>23054</v>
      </c>
      <c r="M508" s="97">
        <v>4.17</v>
      </c>
      <c r="P508" s="98">
        <v>23054</v>
      </c>
      <c r="Q508" s="99">
        <v>4.78</v>
      </c>
    </row>
    <row r="509" spans="1:17" ht="15.6" x14ac:dyDescent="0.3">
      <c r="A509" s="92">
        <v>23101</v>
      </c>
      <c r="B509" s="93">
        <v>6.78</v>
      </c>
      <c r="D509" s="92">
        <v>23101</v>
      </c>
      <c r="E509" s="95" t="s">
        <v>94</v>
      </c>
      <c r="F509" s="94" t="str">
        <f t="shared" si="7"/>
        <v>3</v>
      </c>
      <c r="L509" s="96">
        <v>23101</v>
      </c>
      <c r="M509" s="97">
        <v>5.91</v>
      </c>
      <c r="P509" s="98">
        <v>23101</v>
      </c>
      <c r="Q509" s="99">
        <v>6.78</v>
      </c>
    </row>
    <row r="510" spans="1:17" ht="15.6" x14ac:dyDescent="0.3">
      <c r="A510" s="92">
        <v>23104</v>
      </c>
      <c r="B510" s="93">
        <v>5.04</v>
      </c>
      <c r="D510" s="92">
        <v>23104</v>
      </c>
      <c r="E510" s="95" t="s">
        <v>96</v>
      </c>
      <c r="F510" s="94" t="str">
        <f t="shared" si="7"/>
        <v>3</v>
      </c>
      <c r="L510" s="96">
        <v>23104</v>
      </c>
      <c r="M510" s="97">
        <v>4.3899999999999997</v>
      </c>
      <c r="P510" s="98">
        <v>23104</v>
      </c>
      <c r="Q510" s="99">
        <v>5.04</v>
      </c>
    </row>
    <row r="511" spans="1:17" ht="15.6" x14ac:dyDescent="0.3">
      <c r="A511" s="92">
        <v>23111</v>
      </c>
      <c r="B511" s="93">
        <v>6.05</v>
      </c>
      <c r="D511" s="92">
        <v>23111</v>
      </c>
      <c r="E511" s="95" t="s">
        <v>94</v>
      </c>
      <c r="F511" s="94" t="str">
        <f t="shared" si="7"/>
        <v>3</v>
      </c>
      <c r="L511" s="96">
        <v>23111</v>
      </c>
      <c r="M511" s="97">
        <v>5.27</v>
      </c>
      <c r="P511" s="98">
        <v>23111</v>
      </c>
      <c r="Q511" s="99">
        <v>6.05</v>
      </c>
    </row>
    <row r="512" spans="1:17" ht="15.6" x14ac:dyDescent="0.3">
      <c r="A512" s="92">
        <v>23114</v>
      </c>
      <c r="B512" s="93">
        <v>4.21</v>
      </c>
      <c r="D512" s="92">
        <v>23114</v>
      </c>
      <c r="E512" s="95" t="s">
        <v>96</v>
      </c>
      <c r="F512" s="94" t="str">
        <f t="shared" si="7"/>
        <v>3</v>
      </c>
      <c r="L512" s="96">
        <v>23114</v>
      </c>
      <c r="M512" s="97">
        <v>3.67</v>
      </c>
      <c r="P512" s="98">
        <v>23114</v>
      </c>
      <c r="Q512" s="99">
        <v>4.21</v>
      </c>
    </row>
    <row r="513" spans="1:17" ht="15.6" x14ac:dyDescent="0.3">
      <c r="A513" s="92">
        <v>23121</v>
      </c>
      <c r="B513" s="93">
        <v>0</v>
      </c>
      <c r="D513" s="92">
        <v>23121</v>
      </c>
      <c r="E513" s="95" t="s">
        <v>96</v>
      </c>
      <c r="F513" s="94" t="str">
        <f t="shared" si="7"/>
        <v>3</v>
      </c>
      <c r="L513" s="96">
        <v>23121</v>
      </c>
      <c r="M513" s="97">
        <v>5.12</v>
      </c>
      <c r="P513" s="100">
        <v>23121</v>
      </c>
      <c r="Q513" s="101">
        <v>0</v>
      </c>
    </row>
    <row r="514" spans="1:17" ht="15.6" x14ac:dyDescent="0.3">
      <c r="A514" s="92">
        <v>23124</v>
      </c>
      <c r="B514" s="93">
        <v>0</v>
      </c>
      <c r="D514" s="92">
        <v>23124</v>
      </c>
      <c r="E514" s="95" t="s">
        <v>96</v>
      </c>
      <c r="F514" s="94" t="str">
        <f t="shared" ref="F514:F577" si="8">IF(E514="I.","9",IF(E514="II.","6",IF(E514="III.","4",IF(E514="IV.","3",IF(E514="V.","3")))))</f>
        <v>3</v>
      </c>
      <c r="L514" s="96">
        <v>23124</v>
      </c>
      <c r="M514" s="97">
        <v>3.63</v>
      </c>
      <c r="P514" s="100">
        <v>23124</v>
      </c>
      <c r="Q514" s="101">
        <v>0</v>
      </c>
    </row>
    <row r="515" spans="1:17" ht="15.6" x14ac:dyDescent="0.3">
      <c r="A515" s="92">
        <v>23131</v>
      </c>
      <c r="B515" s="93">
        <v>0</v>
      </c>
      <c r="D515" s="92">
        <v>23131</v>
      </c>
      <c r="E515" s="95" t="s">
        <v>96</v>
      </c>
      <c r="F515" s="94" t="str">
        <f t="shared" si="8"/>
        <v>3</v>
      </c>
      <c r="L515" s="96">
        <v>23131</v>
      </c>
      <c r="M515" s="97">
        <v>5.27</v>
      </c>
      <c r="P515" s="100">
        <v>23131</v>
      </c>
      <c r="Q515" s="101">
        <v>0</v>
      </c>
    </row>
    <row r="516" spans="1:17" ht="15.6" x14ac:dyDescent="0.3">
      <c r="A516" s="92">
        <v>23134</v>
      </c>
      <c r="B516" s="93">
        <v>0</v>
      </c>
      <c r="D516" s="92">
        <v>23134</v>
      </c>
      <c r="E516" s="95" t="s">
        <v>96</v>
      </c>
      <c r="F516" s="94" t="str">
        <f t="shared" si="8"/>
        <v>3</v>
      </c>
      <c r="L516" s="96">
        <v>23134</v>
      </c>
      <c r="M516" s="97">
        <v>3.67</v>
      </c>
      <c r="P516" s="100">
        <v>23134</v>
      </c>
      <c r="Q516" s="101">
        <v>0</v>
      </c>
    </row>
    <row r="517" spans="1:17" ht="15.6" x14ac:dyDescent="0.3">
      <c r="A517" s="92">
        <v>23141</v>
      </c>
      <c r="B517" s="93">
        <v>4.97</v>
      </c>
      <c r="D517" s="92">
        <v>23141</v>
      </c>
      <c r="E517" s="95" t="s">
        <v>96</v>
      </c>
      <c r="F517" s="94" t="str">
        <f t="shared" si="8"/>
        <v>3</v>
      </c>
      <c r="L517" s="96">
        <v>23141</v>
      </c>
      <c r="M517" s="97">
        <v>4.33</v>
      </c>
      <c r="P517" s="98">
        <v>23141</v>
      </c>
      <c r="Q517" s="99">
        <v>4.97</v>
      </c>
    </row>
    <row r="518" spans="1:17" ht="15.6" x14ac:dyDescent="0.3">
      <c r="A518" s="92">
        <v>23144</v>
      </c>
      <c r="B518" s="93">
        <v>3.27</v>
      </c>
      <c r="D518" s="92">
        <v>23144</v>
      </c>
      <c r="E518" s="95" t="s">
        <v>96</v>
      </c>
      <c r="F518" s="94" t="str">
        <f t="shared" si="8"/>
        <v>3</v>
      </c>
      <c r="L518" s="96">
        <v>23144</v>
      </c>
      <c r="M518" s="97">
        <v>2.85</v>
      </c>
      <c r="P518" s="98">
        <v>23144</v>
      </c>
      <c r="Q518" s="99">
        <v>3.27</v>
      </c>
    </row>
    <row r="519" spans="1:17" ht="15.6" x14ac:dyDescent="0.3">
      <c r="A519" s="92">
        <v>23151</v>
      </c>
      <c r="B519" s="93">
        <v>5.31</v>
      </c>
      <c r="D519" s="92">
        <v>23151</v>
      </c>
      <c r="E519" s="95" t="s">
        <v>96</v>
      </c>
      <c r="F519" s="94" t="str">
        <f t="shared" si="8"/>
        <v>3</v>
      </c>
      <c r="L519" s="96">
        <v>23151</v>
      </c>
      <c r="M519" s="97">
        <v>4.63</v>
      </c>
      <c r="P519" s="98">
        <v>23151</v>
      </c>
      <c r="Q519" s="99">
        <v>5.31</v>
      </c>
    </row>
    <row r="520" spans="1:17" ht="15.6" x14ac:dyDescent="0.3">
      <c r="A520" s="92">
        <v>23154</v>
      </c>
      <c r="B520" s="93">
        <v>3.58</v>
      </c>
      <c r="D520" s="92">
        <v>23154</v>
      </c>
      <c r="E520" s="95" t="s">
        <v>96</v>
      </c>
      <c r="F520" s="94" t="str">
        <f t="shared" si="8"/>
        <v>3</v>
      </c>
      <c r="L520" s="96">
        <v>23154</v>
      </c>
      <c r="M520" s="97">
        <v>3.12</v>
      </c>
      <c r="P520" s="98">
        <v>23154</v>
      </c>
      <c r="Q520" s="99">
        <v>3.58</v>
      </c>
    </row>
    <row r="521" spans="1:17" ht="15.6" x14ac:dyDescent="0.3">
      <c r="A521" s="92">
        <v>23201</v>
      </c>
      <c r="B521" s="93">
        <v>5.94</v>
      </c>
      <c r="D521" s="92">
        <v>23201</v>
      </c>
      <c r="E521" s="95" t="s">
        <v>94</v>
      </c>
      <c r="F521" s="94" t="str">
        <f t="shared" si="8"/>
        <v>3</v>
      </c>
      <c r="L521" s="96">
        <v>23201</v>
      </c>
      <c r="M521" s="97">
        <v>5.18</v>
      </c>
      <c r="P521" s="98">
        <v>23201</v>
      </c>
      <c r="Q521" s="99">
        <v>5.94</v>
      </c>
    </row>
    <row r="522" spans="1:17" ht="15.6" x14ac:dyDescent="0.3">
      <c r="A522" s="92">
        <v>23204</v>
      </c>
      <c r="B522" s="93">
        <v>4.3</v>
      </c>
      <c r="D522" s="92">
        <v>23204</v>
      </c>
      <c r="E522" s="95" t="s">
        <v>94</v>
      </c>
      <c r="F522" s="94" t="str">
        <f t="shared" si="8"/>
        <v>3</v>
      </c>
      <c r="L522" s="96">
        <v>23204</v>
      </c>
      <c r="M522" s="97">
        <v>3.75</v>
      </c>
      <c r="P522" s="98">
        <v>23204</v>
      </c>
      <c r="Q522" s="99">
        <v>4.3</v>
      </c>
    </row>
    <row r="523" spans="1:17" ht="15.6" x14ac:dyDescent="0.3">
      <c r="A523" s="92">
        <v>23221</v>
      </c>
      <c r="B523" s="93">
        <v>5.12</v>
      </c>
      <c r="D523" s="92">
        <v>23221</v>
      </c>
      <c r="E523" s="95" t="s">
        <v>96</v>
      </c>
      <c r="F523" s="94" t="str">
        <f t="shared" si="8"/>
        <v>3</v>
      </c>
      <c r="L523" s="96">
        <v>23221</v>
      </c>
      <c r="M523" s="97">
        <v>4.46</v>
      </c>
      <c r="P523" s="98">
        <v>23221</v>
      </c>
      <c r="Q523" s="99">
        <v>5.12</v>
      </c>
    </row>
    <row r="524" spans="1:17" ht="15.6" x14ac:dyDescent="0.3">
      <c r="A524" s="92">
        <v>23224</v>
      </c>
      <c r="B524" s="93">
        <v>3.61</v>
      </c>
      <c r="D524" s="92">
        <v>23224</v>
      </c>
      <c r="E524" s="95" t="s">
        <v>96</v>
      </c>
      <c r="F524" s="94" t="str">
        <f t="shared" si="8"/>
        <v>3</v>
      </c>
      <c r="L524" s="96">
        <v>23224</v>
      </c>
      <c r="M524" s="97">
        <v>3.15</v>
      </c>
      <c r="P524" s="98">
        <v>23224</v>
      </c>
      <c r="Q524" s="99">
        <v>3.61</v>
      </c>
    </row>
    <row r="525" spans="1:17" ht="15.6" x14ac:dyDescent="0.3">
      <c r="A525" s="92">
        <v>23231</v>
      </c>
      <c r="B525" s="93">
        <v>5.4</v>
      </c>
      <c r="D525" s="92">
        <v>23231</v>
      </c>
      <c r="E525" s="95" t="s">
        <v>94</v>
      </c>
      <c r="F525" s="94" t="str">
        <f t="shared" si="8"/>
        <v>3</v>
      </c>
      <c r="L525" s="96">
        <v>23231</v>
      </c>
      <c r="M525" s="97">
        <v>4.71</v>
      </c>
      <c r="P525" s="98">
        <v>23231</v>
      </c>
      <c r="Q525" s="99">
        <v>5.4</v>
      </c>
    </row>
    <row r="526" spans="1:17" ht="15.6" x14ac:dyDescent="0.3">
      <c r="A526" s="92">
        <v>23234</v>
      </c>
      <c r="B526" s="93">
        <v>3.71</v>
      </c>
      <c r="D526" s="92">
        <v>23234</v>
      </c>
      <c r="E526" s="95" t="s">
        <v>96</v>
      </c>
      <c r="F526" s="94" t="str">
        <f t="shared" si="8"/>
        <v>3</v>
      </c>
      <c r="L526" s="96">
        <v>23234</v>
      </c>
      <c r="M526" s="97">
        <v>3.23</v>
      </c>
      <c r="P526" s="98">
        <v>23234</v>
      </c>
      <c r="Q526" s="99">
        <v>3.71</v>
      </c>
    </row>
    <row r="527" spans="1:17" ht="15.6" x14ac:dyDescent="0.3">
      <c r="A527" s="92">
        <v>23241</v>
      </c>
      <c r="B527" s="93">
        <v>4.22</v>
      </c>
      <c r="D527" s="92">
        <v>23241</v>
      </c>
      <c r="E527" s="95" t="s">
        <v>96</v>
      </c>
      <c r="F527" s="94" t="str">
        <f t="shared" si="8"/>
        <v>3</v>
      </c>
      <c r="L527" s="96">
        <v>23241</v>
      </c>
      <c r="M527" s="97">
        <v>3.68</v>
      </c>
      <c r="P527" s="98">
        <v>23241</v>
      </c>
      <c r="Q527" s="99">
        <v>4.22</v>
      </c>
    </row>
    <row r="528" spans="1:17" ht="15.6" x14ac:dyDescent="0.3">
      <c r="A528" s="92">
        <v>23244</v>
      </c>
      <c r="B528" s="93">
        <v>2.72</v>
      </c>
      <c r="D528" s="92">
        <v>23244</v>
      </c>
      <c r="E528" s="95" t="s">
        <v>96</v>
      </c>
      <c r="F528" s="94" t="str">
        <f t="shared" si="8"/>
        <v>3</v>
      </c>
      <c r="L528" s="96">
        <v>23244</v>
      </c>
      <c r="M528" s="97">
        <v>2.37</v>
      </c>
      <c r="P528" s="98">
        <v>23244</v>
      </c>
      <c r="Q528" s="99">
        <v>2.72</v>
      </c>
    </row>
    <row r="529" spans="1:17" ht="15.6" x14ac:dyDescent="0.3">
      <c r="A529" s="92">
        <v>23251</v>
      </c>
      <c r="B529" s="93">
        <v>4.43</v>
      </c>
      <c r="D529" s="92">
        <v>23251</v>
      </c>
      <c r="E529" s="95" t="s">
        <v>96</v>
      </c>
      <c r="F529" s="94" t="str">
        <f t="shared" si="8"/>
        <v>3</v>
      </c>
      <c r="L529" s="96">
        <v>23251</v>
      </c>
      <c r="M529" s="97">
        <v>3.86</v>
      </c>
      <c r="P529" s="98">
        <v>23251</v>
      </c>
      <c r="Q529" s="99">
        <v>4.43</v>
      </c>
    </row>
    <row r="530" spans="1:17" ht="15.6" x14ac:dyDescent="0.3">
      <c r="A530" s="92">
        <v>23254</v>
      </c>
      <c r="B530" s="93">
        <v>2.99</v>
      </c>
      <c r="D530" s="92">
        <v>23254</v>
      </c>
      <c r="E530" s="95" t="s">
        <v>96</v>
      </c>
      <c r="F530" s="94" t="str">
        <f t="shared" si="8"/>
        <v>3</v>
      </c>
      <c r="L530" s="96">
        <v>23254</v>
      </c>
      <c r="M530" s="97">
        <v>2.61</v>
      </c>
      <c r="P530" s="98">
        <v>23254</v>
      </c>
      <c r="Q530" s="99">
        <v>2.99</v>
      </c>
    </row>
    <row r="531" spans="1:17" ht="15.6" x14ac:dyDescent="0.3">
      <c r="A531" s="92">
        <v>23301</v>
      </c>
      <c r="B531" s="93">
        <v>10.45</v>
      </c>
      <c r="D531" s="92">
        <v>23301</v>
      </c>
      <c r="E531" s="95" t="s">
        <v>95</v>
      </c>
      <c r="F531" s="94" t="str">
        <f t="shared" si="8"/>
        <v>4</v>
      </c>
      <c r="L531" s="96">
        <v>23301</v>
      </c>
      <c r="M531" s="97">
        <v>9.11</v>
      </c>
      <c r="P531" s="98">
        <v>23301</v>
      </c>
      <c r="Q531" s="99">
        <v>10.45</v>
      </c>
    </row>
    <row r="532" spans="1:17" ht="15.6" x14ac:dyDescent="0.3">
      <c r="A532" s="92">
        <v>23304</v>
      </c>
      <c r="B532" s="93">
        <v>6.45</v>
      </c>
      <c r="D532" s="92">
        <v>23304</v>
      </c>
      <c r="E532" s="95" t="s">
        <v>95</v>
      </c>
      <c r="F532" s="94" t="str">
        <f t="shared" si="8"/>
        <v>4</v>
      </c>
      <c r="L532" s="96">
        <v>23304</v>
      </c>
      <c r="M532" s="97">
        <v>5.62</v>
      </c>
      <c r="P532" s="98">
        <v>23304</v>
      </c>
      <c r="Q532" s="99">
        <v>6.45</v>
      </c>
    </row>
    <row r="533" spans="1:17" ht="15.6" x14ac:dyDescent="0.3">
      <c r="A533" s="92">
        <v>23311</v>
      </c>
      <c r="B533" s="93">
        <v>9.0299999999999994</v>
      </c>
      <c r="D533" s="92">
        <v>23311</v>
      </c>
      <c r="E533" s="95" t="s">
        <v>95</v>
      </c>
      <c r="F533" s="94" t="str">
        <f t="shared" si="8"/>
        <v>4</v>
      </c>
      <c r="L533" s="96">
        <v>23311</v>
      </c>
      <c r="M533" s="97">
        <v>7.87</v>
      </c>
      <c r="P533" s="98">
        <v>23311</v>
      </c>
      <c r="Q533" s="99">
        <v>9.0299999999999994</v>
      </c>
    </row>
    <row r="534" spans="1:17" ht="15.6" x14ac:dyDescent="0.3">
      <c r="A534" s="92">
        <v>23314</v>
      </c>
      <c r="B534" s="93">
        <v>5.36</v>
      </c>
      <c r="D534" s="92">
        <v>23314</v>
      </c>
      <c r="E534" s="95" t="s">
        <v>94</v>
      </c>
      <c r="F534" s="94" t="str">
        <f t="shared" si="8"/>
        <v>3</v>
      </c>
      <c r="L534" s="96">
        <v>23314</v>
      </c>
      <c r="M534" s="97">
        <v>4.67</v>
      </c>
      <c r="P534" s="98">
        <v>23314</v>
      </c>
      <c r="Q534" s="99">
        <v>5.36</v>
      </c>
    </row>
    <row r="535" spans="1:17" ht="15.6" x14ac:dyDescent="0.3">
      <c r="A535" s="92">
        <v>23341</v>
      </c>
      <c r="B535" s="93">
        <v>7.09</v>
      </c>
      <c r="D535" s="92">
        <v>23341</v>
      </c>
      <c r="E535" s="95" t="s">
        <v>94</v>
      </c>
      <c r="F535" s="94" t="str">
        <f t="shared" si="8"/>
        <v>3</v>
      </c>
      <c r="L535" s="96">
        <v>23341</v>
      </c>
      <c r="M535" s="97">
        <v>6.18</v>
      </c>
      <c r="P535" s="98">
        <v>23341</v>
      </c>
      <c r="Q535" s="99">
        <v>7.09</v>
      </c>
    </row>
    <row r="536" spans="1:17" ht="15.6" x14ac:dyDescent="0.3">
      <c r="A536" s="92">
        <v>23344</v>
      </c>
      <c r="B536" s="93">
        <v>3.54</v>
      </c>
      <c r="D536" s="92">
        <v>23344</v>
      </c>
      <c r="E536" s="95" t="s">
        <v>96</v>
      </c>
      <c r="F536" s="94" t="str">
        <f t="shared" si="8"/>
        <v>3</v>
      </c>
      <c r="L536" s="96">
        <v>23344</v>
      </c>
      <c r="M536" s="97">
        <v>3.09</v>
      </c>
      <c r="P536" s="98">
        <v>23344</v>
      </c>
      <c r="Q536" s="99">
        <v>3.54</v>
      </c>
    </row>
    <row r="537" spans="1:17" ht="15.6" x14ac:dyDescent="0.3">
      <c r="A537" s="92">
        <v>23351</v>
      </c>
      <c r="B537" s="93">
        <v>7.5</v>
      </c>
      <c r="D537" s="92">
        <v>23351</v>
      </c>
      <c r="E537" s="95" t="s">
        <v>94</v>
      </c>
      <c r="F537" s="94" t="str">
        <f t="shared" si="8"/>
        <v>3</v>
      </c>
      <c r="L537" s="96">
        <v>23351</v>
      </c>
      <c r="M537" s="97">
        <v>6.54</v>
      </c>
      <c r="P537" s="98">
        <v>23351</v>
      </c>
      <c r="Q537" s="99">
        <v>7.5</v>
      </c>
    </row>
    <row r="538" spans="1:17" ht="15.6" x14ac:dyDescent="0.3">
      <c r="A538" s="92">
        <v>23354</v>
      </c>
      <c r="B538" s="93">
        <v>3.87</v>
      </c>
      <c r="D538" s="92">
        <v>23354</v>
      </c>
      <c r="E538" s="95" t="s">
        <v>96</v>
      </c>
      <c r="F538" s="94" t="str">
        <f t="shared" si="8"/>
        <v>3</v>
      </c>
      <c r="L538" s="96">
        <v>23354</v>
      </c>
      <c r="M538" s="97">
        <v>3.37</v>
      </c>
      <c r="P538" s="98">
        <v>23354</v>
      </c>
      <c r="Q538" s="99">
        <v>3.87</v>
      </c>
    </row>
    <row r="539" spans="1:17" ht="15.6" x14ac:dyDescent="0.3">
      <c r="A539" s="92">
        <v>23715</v>
      </c>
      <c r="B539" s="93">
        <v>2.08</v>
      </c>
      <c r="D539" s="92">
        <v>23715</v>
      </c>
      <c r="E539" s="95" t="s">
        <v>96</v>
      </c>
      <c r="F539" s="94" t="str">
        <f t="shared" si="8"/>
        <v>3</v>
      </c>
      <c r="L539" s="96">
        <v>23715</v>
      </c>
      <c r="M539" s="97">
        <v>1.81</v>
      </c>
      <c r="P539" s="98">
        <v>23715</v>
      </c>
      <c r="Q539" s="99">
        <v>2.08</v>
      </c>
    </row>
    <row r="540" spans="1:17" ht="15.6" x14ac:dyDescent="0.3">
      <c r="A540" s="92">
        <v>23716</v>
      </c>
      <c r="B540" s="93">
        <v>1.59</v>
      </c>
      <c r="D540" s="92">
        <v>23716</v>
      </c>
      <c r="E540" s="95" t="s">
        <v>96</v>
      </c>
      <c r="F540" s="94" t="str">
        <f t="shared" si="8"/>
        <v>3</v>
      </c>
      <c r="L540" s="96">
        <v>23716</v>
      </c>
      <c r="M540" s="97">
        <v>1.39</v>
      </c>
      <c r="P540" s="98">
        <v>23716</v>
      </c>
      <c r="Q540" s="99">
        <v>1.59</v>
      </c>
    </row>
    <row r="541" spans="1:17" ht="15.6" x14ac:dyDescent="0.3">
      <c r="A541" s="92">
        <v>23745</v>
      </c>
      <c r="B541" s="93">
        <v>1.74</v>
      </c>
      <c r="D541" s="92">
        <v>23745</v>
      </c>
      <c r="E541" s="95" t="s">
        <v>96</v>
      </c>
      <c r="F541" s="94" t="str">
        <f t="shared" si="8"/>
        <v>3</v>
      </c>
      <c r="L541" s="96">
        <v>23745</v>
      </c>
      <c r="M541" s="97">
        <v>1.52</v>
      </c>
      <c r="P541" s="98">
        <v>23745</v>
      </c>
      <c r="Q541" s="99">
        <v>1.74</v>
      </c>
    </row>
    <row r="542" spans="1:17" ht="15.6" x14ac:dyDescent="0.3">
      <c r="A542" s="92">
        <v>23746</v>
      </c>
      <c r="B542" s="93">
        <v>1.35</v>
      </c>
      <c r="D542" s="92">
        <v>23746</v>
      </c>
      <c r="E542" s="95" t="s">
        <v>96</v>
      </c>
      <c r="F542" s="94" t="str">
        <f t="shared" si="8"/>
        <v>3</v>
      </c>
      <c r="L542" s="96">
        <v>23746</v>
      </c>
      <c r="M542" s="97">
        <v>1.18</v>
      </c>
      <c r="P542" s="98">
        <v>23746</v>
      </c>
      <c r="Q542" s="99">
        <v>1.35</v>
      </c>
    </row>
    <row r="543" spans="1:17" ht="15.6" x14ac:dyDescent="0.3">
      <c r="A543" s="92">
        <v>23755</v>
      </c>
      <c r="B543" s="93">
        <v>1.79</v>
      </c>
      <c r="D543" s="92">
        <v>23755</v>
      </c>
      <c r="E543" s="95" t="s">
        <v>96</v>
      </c>
      <c r="F543" s="94" t="str">
        <f t="shared" si="8"/>
        <v>3</v>
      </c>
      <c r="L543" s="96">
        <v>23755</v>
      </c>
      <c r="M543" s="97">
        <v>1.56</v>
      </c>
      <c r="P543" s="98">
        <v>23755</v>
      </c>
      <c r="Q543" s="99">
        <v>1.79</v>
      </c>
    </row>
    <row r="544" spans="1:17" ht="15.6" x14ac:dyDescent="0.3">
      <c r="A544" s="92">
        <v>23756</v>
      </c>
      <c r="B544" s="93">
        <v>1.49</v>
      </c>
      <c r="D544" s="92">
        <v>23756</v>
      </c>
      <c r="E544" s="95" t="s">
        <v>96</v>
      </c>
      <c r="F544" s="94" t="str">
        <f t="shared" si="8"/>
        <v>3</v>
      </c>
      <c r="L544" s="96">
        <v>23756</v>
      </c>
      <c r="M544" s="97">
        <v>1.3</v>
      </c>
      <c r="P544" s="98">
        <v>23756</v>
      </c>
      <c r="Q544" s="99">
        <v>1.49</v>
      </c>
    </row>
    <row r="545" spans="1:17" ht="15.6" x14ac:dyDescent="0.3">
      <c r="A545" s="92">
        <v>23815</v>
      </c>
      <c r="B545" s="93">
        <v>2.21</v>
      </c>
      <c r="D545" s="92">
        <v>23815</v>
      </c>
      <c r="E545" s="95" t="s">
        <v>96</v>
      </c>
      <c r="F545" s="94" t="str">
        <f t="shared" si="8"/>
        <v>3</v>
      </c>
      <c r="L545" s="96">
        <v>23815</v>
      </c>
      <c r="M545" s="97">
        <v>1.93</v>
      </c>
      <c r="P545" s="98">
        <v>23815</v>
      </c>
      <c r="Q545" s="99">
        <v>2.21</v>
      </c>
    </row>
    <row r="546" spans="1:17" ht="15.6" x14ac:dyDescent="0.3">
      <c r="A546" s="92">
        <v>23816</v>
      </c>
      <c r="B546" s="93">
        <v>1.82</v>
      </c>
      <c r="D546" s="92">
        <v>23816</v>
      </c>
      <c r="E546" s="95" t="s">
        <v>96</v>
      </c>
      <c r="F546" s="94" t="str">
        <f t="shared" si="8"/>
        <v>3</v>
      </c>
      <c r="L546" s="96">
        <v>23816</v>
      </c>
      <c r="M546" s="97">
        <v>1.59</v>
      </c>
      <c r="P546" s="98">
        <v>23816</v>
      </c>
      <c r="Q546" s="99">
        <v>1.82</v>
      </c>
    </row>
    <row r="547" spans="1:17" ht="15.6" x14ac:dyDescent="0.3">
      <c r="A547" s="92">
        <v>23845</v>
      </c>
      <c r="B547" s="93">
        <v>1.86</v>
      </c>
      <c r="D547" s="92">
        <v>23845</v>
      </c>
      <c r="E547" s="95" t="s">
        <v>96</v>
      </c>
      <c r="F547" s="94" t="str">
        <f t="shared" si="8"/>
        <v>3</v>
      </c>
      <c r="L547" s="96">
        <v>23845</v>
      </c>
      <c r="M547" s="97">
        <v>1.62</v>
      </c>
      <c r="P547" s="98">
        <v>23845</v>
      </c>
      <c r="Q547" s="99">
        <v>1.86</v>
      </c>
    </row>
    <row r="548" spans="1:17" ht="15.6" x14ac:dyDescent="0.3">
      <c r="A548" s="92">
        <v>23846</v>
      </c>
      <c r="B548" s="93">
        <v>1.53</v>
      </c>
      <c r="D548" s="92">
        <v>23846</v>
      </c>
      <c r="E548" s="95" t="s">
        <v>96</v>
      </c>
      <c r="F548" s="94" t="str">
        <f t="shared" si="8"/>
        <v>3</v>
      </c>
      <c r="L548" s="96">
        <v>23846</v>
      </c>
      <c r="M548" s="97">
        <v>1.33</v>
      </c>
      <c r="P548" s="98">
        <v>23846</v>
      </c>
      <c r="Q548" s="99">
        <v>1.53</v>
      </c>
    </row>
    <row r="549" spans="1:17" ht="15.6" x14ac:dyDescent="0.3">
      <c r="A549" s="92">
        <v>23855</v>
      </c>
      <c r="B549" s="93">
        <v>2.0299999999999998</v>
      </c>
      <c r="D549" s="92">
        <v>23855</v>
      </c>
      <c r="E549" s="95" t="s">
        <v>96</v>
      </c>
      <c r="F549" s="94" t="str">
        <f t="shared" si="8"/>
        <v>3</v>
      </c>
      <c r="L549" s="96">
        <v>23855</v>
      </c>
      <c r="M549" s="97">
        <v>1.77</v>
      </c>
      <c r="P549" s="98">
        <v>23855</v>
      </c>
      <c r="Q549" s="99">
        <v>2.0299999999999998</v>
      </c>
    </row>
    <row r="550" spans="1:17" ht="15.6" x14ac:dyDescent="0.3">
      <c r="A550" s="92">
        <v>23856</v>
      </c>
      <c r="B550" s="93">
        <v>1.58</v>
      </c>
      <c r="D550" s="92">
        <v>23856</v>
      </c>
      <c r="E550" s="95" t="s">
        <v>96</v>
      </c>
      <c r="F550" s="94" t="str">
        <f t="shared" si="8"/>
        <v>3</v>
      </c>
      <c r="L550" s="96">
        <v>23856</v>
      </c>
      <c r="M550" s="97">
        <v>1.38</v>
      </c>
      <c r="P550" s="98">
        <v>23856</v>
      </c>
      <c r="Q550" s="99">
        <v>1.58</v>
      </c>
    </row>
    <row r="551" spans="1:17" ht="15.6" x14ac:dyDescent="0.3">
      <c r="A551" s="92">
        <v>23909</v>
      </c>
      <c r="B551" s="93">
        <v>1.22</v>
      </c>
      <c r="D551" s="92">
        <v>23909</v>
      </c>
      <c r="E551" s="95" t="s">
        <v>96</v>
      </c>
      <c r="F551" s="94" t="str">
        <f t="shared" si="8"/>
        <v>3</v>
      </c>
      <c r="L551" s="96">
        <v>23909</v>
      </c>
      <c r="M551" s="97">
        <v>1.06</v>
      </c>
      <c r="P551" s="98">
        <v>23909</v>
      </c>
      <c r="Q551" s="99">
        <v>1.22</v>
      </c>
    </row>
    <row r="552" spans="1:17" ht="15.6" x14ac:dyDescent="0.3">
      <c r="A552" s="92">
        <v>23919</v>
      </c>
      <c r="B552" s="93">
        <v>1.2</v>
      </c>
      <c r="D552" s="92">
        <v>23919</v>
      </c>
      <c r="E552" s="95" t="s">
        <v>96</v>
      </c>
      <c r="F552" s="94" t="str">
        <f t="shared" si="8"/>
        <v>3</v>
      </c>
      <c r="L552" s="96">
        <v>23919</v>
      </c>
      <c r="M552" s="97">
        <v>1.05</v>
      </c>
      <c r="P552" s="98">
        <v>23919</v>
      </c>
      <c r="Q552" s="99">
        <v>1.2</v>
      </c>
    </row>
    <row r="553" spans="1:17" ht="15.6" x14ac:dyDescent="0.3">
      <c r="A553" s="92">
        <v>23929</v>
      </c>
      <c r="B553" s="93">
        <v>1.2</v>
      </c>
      <c r="D553" s="92">
        <v>23929</v>
      </c>
      <c r="E553" s="95" t="s">
        <v>96</v>
      </c>
      <c r="F553" s="94" t="str">
        <f t="shared" si="8"/>
        <v>3</v>
      </c>
      <c r="L553" s="96">
        <v>23929</v>
      </c>
      <c r="M553" s="97">
        <v>1.05</v>
      </c>
      <c r="P553" s="98">
        <v>23929</v>
      </c>
      <c r="Q553" s="99">
        <v>1.2</v>
      </c>
    </row>
    <row r="554" spans="1:17" ht="15.6" x14ac:dyDescent="0.3">
      <c r="A554" s="92">
        <v>23939</v>
      </c>
      <c r="B554" s="93">
        <v>1.2</v>
      </c>
      <c r="D554" s="92">
        <v>23939</v>
      </c>
      <c r="E554" s="95" t="s">
        <v>96</v>
      </c>
      <c r="F554" s="94" t="str">
        <f t="shared" si="8"/>
        <v>3</v>
      </c>
      <c r="L554" s="96">
        <v>23939</v>
      </c>
      <c r="M554" s="97">
        <v>1.05</v>
      </c>
      <c r="P554" s="98">
        <v>23939</v>
      </c>
      <c r="Q554" s="99">
        <v>1.2</v>
      </c>
    </row>
    <row r="555" spans="1:17" ht="15.6" x14ac:dyDescent="0.3">
      <c r="A555" s="92">
        <v>23949</v>
      </c>
      <c r="B555" s="93">
        <v>1.18</v>
      </c>
      <c r="D555" s="92">
        <v>23949</v>
      </c>
      <c r="E555" s="95" t="s">
        <v>96</v>
      </c>
      <c r="F555" s="94" t="str">
        <f t="shared" si="8"/>
        <v>3</v>
      </c>
      <c r="L555" s="96">
        <v>23949</v>
      </c>
      <c r="M555" s="97">
        <v>1.03</v>
      </c>
      <c r="P555" s="98">
        <v>23949</v>
      </c>
      <c r="Q555" s="99">
        <v>1.18</v>
      </c>
    </row>
    <row r="556" spans="1:17" ht="15.6" x14ac:dyDescent="0.3">
      <c r="A556" s="92">
        <v>23959</v>
      </c>
      <c r="B556" s="93">
        <v>1.2</v>
      </c>
      <c r="D556" s="92">
        <v>23959</v>
      </c>
      <c r="E556" s="95" t="s">
        <v>96</v>
      </c>
      <c r="F556" s="94" t="str">
        <f t="shared" si="8"/>
        <v>3</v>
      </c>
      <c r="L556" s="96">
        <v>23959</v>
      </c>
      <c r="M556" s="97">
        <v>1.05</v>
      </c>
      <c r="P556" s="98">
        <v>23959</v>
      </c>
      <c r="Q556" s="99">
        <v>1.2</v>
      </c>
    </row>
    <row r="557" spans="1:17" ht="15.6" x14ac:dyDescent="0.3">
      <c r="A557" s="92">
        <v>23969</v>
      </c>
      <c r="B557" s="93">
        <v>0</v>
      </c>
      <c r="D557" s="92">
        <v>23969</v>
      </c>
      <c r="E557" s="95" t="s">
        <v>96</v>
      </c>
      <c r="F557" s="94" t="str">
        <f t="shared" si="8"/>
        <v>3</v>
      </c>
      <c r="L557" s="96">
        <v>23969</v>
      </c>
      <c r="M557" s="97">
        <v>1.02</v>
      </c>
      <c r="P557" s="100">
        <v>23969</v>
      </c>
      <c r="Q557" s="101">
        <v>0</v>
      </c>
    </row>
    <row r="558" spans="1:17" ht="15.6" x14ac:dyDescent="0.3">
      <c r="A558" s="92">
        <v>24067</v>
      </c>
      <c r="B558" s="93">
        <v>1.26</v>
      </c>
      <c r="D558" s="92">
        <v>24067</v>
      </c>
      <c r="E558" s="95" t="s">
        <v>96</v>
      </c>
      <c r="F558" s="94" t="str">
        <f t="shared" si="8"/>
        <v>3</v>
      </c>
      <c r="L558" s="96">
        <v>24067</v>
      </c>
      <c r="M558" s="97">
        <v>1.1000000000000001</v>
      </c>
      <c r="P558" s="98">
        <v>24067</v>
      </c>
      <c r="Q558" s="99">
        <v>1.26</v>
      </c>
    </row>
    <row r="559" spans="1:17" ht="15.6" x14ac:dyDescent="0.3">
      <c r="A559" s="92">
        <v>24068</v>
      </c>
      <c r="B559" s="93">
        <v>1.25</v>
      </c>
      <c r="D559" s="92">
        <v>24068</v>
      </c>
      <c r="E559" s="95" t="s">
        <v>96</v>
      </c>
      <c r="F559" s="94" t="str">
        <f t="shared" si="8"/>
        <v>3</v>
      </c>
      <c r="L559" s="96">
        <v>24068</v>
      </c>
      <c r="M559" s="97">
        <v>1.0900000000000001</v>
      </c>
      <c r="P559" s="98">
        <v>24068</v>
      </c>
      <c r="Q559" s="99">
        <v>1.25</v>
      </c>
    </row>
    <row r="560" spans="1:17" ht="15.6" x14ac:dyDescent="0.3">
      <c r="A560" s="92">
        <v>24077</v>
      </c>
      <c r="B560" s="93">
        <v>1.28</v>
      </c>
      <c r="D560" s="92">
        <v>24077</v>
      </c>
      <c r="E560" s="95" t="s">
        <v>96</v>
      </c>
      <c r="F560" s="94" t="str">
        <f t="shared" si="8"/>
        <v>3</v>
      </c>
      <c r="L560" s="96">
        <v>24077</v>
      </c>
      <c r="M560" s="97">
        <v>1.1200000000000001</v>
      </c>
      <c r="P560" s="98">
        <v>24077</v>
      </c>
      <c r="Q560" s="99">
        <v>1.28</v>
      </c>
    </row>
    <row r="561" spans="1:17" ht="15.6" x14ac:dyDescent="0.3">
      <c r="A561" s="92">
        <v>24078</v>
      </c>
      <c r="B561" s="93">
        <v>1.26</v>
      </c>
      <c r="D561" s="92">
        <v>24078</v>
      </c>
      <c r="E561" s="95" t="s">
        <v>96</v>
      </c>
      <c r="F561" s="94" t="str">
        <f t="shared" si="8"/>
        <v>3</v>
      </c>
      <c r="L561" s="96">
        <v>24078</v>
      </c>
      <c r="M561" s="97">
        <v>1.1000000000000001</v>
      </c>
      <c r="P561" s="98">
        <v>24078</v>
      </c>
      <c r="Q561" s="99">
        <v>1.26</v>
      </c>
    </row>
    <row r="562" spans="1:17" ht="15.6" x14ac:dyDescent="0.3">
      <c r="A562" s="92">
        <v>24089</v>
      </c>
      <c r="B562" s="93">
        <v>1.22</v>
      </c>
      <c r="D562" s="92">
        <v>24089</v>
      </c>
      <c r="E562" s="95" t="s">
        <v>96</v>
      </c>
      <c r="F562" s="94" t="str">
        <f t="shared" si="8"/>
        <v>3</v>
      </c>
      <c r="L562" s="96">
        <v>24089</v>
      </c>
      <c r="M562" s="97">
        <v>1.06</v>
      </c>
      <c r="P562" s="98">
        <v>24089</v>
      </c>
      <c r="Q562" s="99">
        <v>1.22</v>
      </c>
    </row>
    <row r="563" spans="1:17" ht="15.6" x14ac:dyDescent="0.3">
      <c r="A563" s="92">
        <v>24099</v>
      </c>
      <c r="B563" s="93">
        <v>1.24</v>
      </c>
      <c r="D563" s="92">
        <v>24099</v>
      </c>
      <c r="E563" s="95" t="s">
        <v>96</v>
      </c>
      <c r="F563" s="94" t="str">
        <f t="shared" si="8"/>
        <v>3</v>
      </c>
      <c r="L563" s="96">
        <v>24099</v>
      </c>
      <c r="M563" s="97">
        <v>1.08</v>
      </c>
      <c r="P563" s="98">
        <v>24099</v>
      </c>
      <c r="Q563" s="99">
        <v>1.24</v>
      </c>
    </row>
    <row r="564" spans="1:17" ht="15.6" x14ac:dyDescent="0.3">
      <c r="A564" s="92">
        <v>24167</v>
      </c>
      <c r="B564" s="93">
        <v>1.26</v>
      </c>
      <c r="D564" s="92">
        <v>24167</v>
      </c>
      <c r="E564" s="95" t="s">
        <v>96</v>
      </c>
      <c r="F564" s="94" t="str">
        <f t="shared" si="8"/>
        <v>3</v>
      </c>
      <c r="L564" s="96">
        <v>24167</v>
      </c>
      <c r="M564" s="97">
        <v>1.1000000000000001</v>
      </c>
      <c r="P564" s="98">
        <v>24167</v>
      </c>
      <c r="Q564" s="99">
        <v>1.26</v>
      </c>
    </row>
    <row r="565" spans="1:17" ht="15.6" x14ac:dyDescent="0.3">
      <c r="A565" s="92">
        <v>24168</v>
      </c>
      <c r="B565" s="93">
        <v>1.25</v>
      </c>
      <c r="D565" s="92">
        <v>24168</v>
      </c>
      <c r="E565" s="95" t="s">
        <v>96</v>
      </c>
      <c r="F565" s="94" t="str">
        <f t="shared" si="8"/>
        <v>3</v>
      </c>
      <c r="L565" s="96">
        <v>24168</v>
      </c>
      <c r="M565" s="97">
        <v>1.0900000000000001</v>
      </c>
      <c r="P565" s="98">
        <v>24168</v>
      </c>
      <c r="Q565" s="99">
        <v>1.25</v>
      </c>
    </row>
    <row r="566" spans="1:17" ht="15.6" x14ac:dyDescent="0.3">
      <c r="A566" s="92">
        <v>24177</v>
      </c>
      <c r="B566" s="93">
        <v>1.28</v>
      </c>
      <c r="D566" s="92">
        <v>24177</v>
      </c>
      <c r="E566" s="95" t="s">
        <v>96</v>
      </c>
      <c r="F566" s="94" t="str">
        <f t="shared" si="8"/>
        <v>3</v>
      </c>
      <c r="L566" s="96">
        <v>24177</v>
      </c>
      <c r="M566" s="97">
        <v>1.1200000000000001</v>
      </c>
      <c r="P566" s="98">
        <v>24177</v>
      </c>
      <c r="Q566" s="99">
        <v>1.28</v>
      </c>
    </row>
    <row r="567" spans="1:17" ht="15.6" x14ac:dyDescent="0.3">
      <c r="A567" s="92">
        <v>24178</v>
      </c>
      <c r="B567" s="93">
        <v>1.26</v>
      </c>
      <c r="D567" s="92">
        <v>24178</v>
      </c>
      <c r="E567" s="95" t="s">
        <v>96</v>
      </c>
      <c r="F567" s="94" t="str">
        <f t="shared" si="8"/>
        <v>3</v>
      </c>
      <c r="L567" s="96">
        <v>24178</v>
      </c>
      <c r="M567" s="97">
        <v>1.1000000000000001</v>
      </c>
      <c r="P567" s="98">
        <v>24178</v>
      </c>
      <c r="Q567" s="99">
        <v>1.26</v>
      </c>
    </row>
    <row r="568" spans="1:17" ht="15.6" x14ac:dyDescent="0.3">
      <c r="A568" s="92">
        <v>24189</v>
      </c>
      <c r="B568" s="93">
        <v>1.22</v>
      </c>
      <c r="D568" s="92">
        <v>24189</v>
      </c>
      <c r="E568" s="95" t="s">
        <v>96</v>
      </c>
      <c r="F568" s="94" t="str">
        <f t="shared" si="8"/>
        <v>3</v>
      </c>
      <c r="L568" s="96">
        <v>24189</v>
      </c>
      <c r="M568" s="97">
        <v>1.06</v>
      </c>
      <c r="P568" s="98">
        <v>24189</v>
      </c>
      <c r="Q568" s="99">
        <v>1.22</v>
      </c>
    </row>
    <row r="569" spans="1:17" ht="15.6" x14ac:dyDescent="0.3">
      <c r="A569" s="92">
        <v>24199</v>
      </c>
      <c r="B569" s="93">
        <v>1.24</v>
      </c>
      <c r="D569" s="92">
        <v>24199</v>
      </c>
      <c r="E569" s="95" t="s">
        <v>96</v>
      </c>
      <c r="F569" s="94" t="str">
        <f t="shared" si="8"/>
        <v>3</v>
      </c>
      <c r="L569" s="96">
        <v>24199</v>
      </c>
      <c r="M569" s="97">
        <v>1.08</v>
      </c>
      <c r="P569" s="98">
        <v>24199</v>
      </c>
      <c r="Q569" s="99">
        <v>1.24</v>
      </c>
    </row>
    <row r="570" spans="1:17" ht="15.6" x14ac:dyDescent="0.3">
      <c r="A570" s="92">
        <v>24200</v>
      </c>
      <c r="B570" s="93">
        <v>12.89</v>
      </c>
      <c r="D570" s="92">
        <v>24200</v>
      </c>
      <c r="E570" s="95" t="s">
        <v>93</v>
      </c>
      <c r="F570" s="94" t="str">
        <f t="shared" si="8"/>
        <v>6</v>
      </c>
      <c r="L570" s="96">
        <v>24200</v>
      </c>
      <c r="M570" s="97">
        <v>11.24</v>
      </c>
      <c r="P570" s="98">
        <v>24200</v>
      </c>
      <c r="Q570" s="99">
        <v>12.89</v>
      </c>
    </row>
    <row r="571" spans="1:17" ht="15.6" x14ac:dyDescent="0.3">
      <c r="A571" s="92">
        <v>24210</v>
      </c>
      <c r="B571" s="93">
        <v>11.25</v>
      </c>
      <c r="D571" s="92">
        <v>24210</v>
      </c>
      <c r="E571" s="95" t="s">
        <v>93</v>
      </c>
      <c r="F571" s="94" t="str">
        <f t="shared" si="8"/>
        <v>6</v>
      </c>
      <c r="L571" s="96">
        <v>24210</v>
      </c>
      <c r="M571" s="97">
        <v>9.81</v>
      </c>
      <c r="P571" s="98">
        <v>24210</v>
      </c>
      <c r="Q571" s="99">
        <v>11.25</v>
      </c>
    </row>
    <row r="572" spans="1:17" ht="15.6" x14ac:dyDescent="0.3">
      <c r="A572" s="92">
        <v>24600</v>
      </c>
      <c r="B572" s="93">
        <v>10.83</v>
      </c>
      <c r="D572" s="92">
        <v>24600</v>
      </c>
      <c r="E572" s="95" t="s">
        <v>95</v>
      </c>
      <c r="F572" s="94" t="str">
        <f t="shared" si="8"/>
        <v>4</v>
      </c>
      <c r="L572" s="96">
        <v>24600</v>
      </c>
      <c r="M572" s="97">
        <v>9.44</v>
      </c>
      <c r="P572" s="98">
        <v>24600</v>
      </c>
      <c r="Q572" s="99">
        <v>10.83</v>
      </c>
    </row>
    <row r="573" spans="1:17" ht="15.6" x14ac:dyDescent="0.3">
      <c r="A573" s="92">
        <v>24602</v>
      </c>
      <c r="B573" s="93">
        <v>9.1199999999999992</v>
      </c>
      <c r="D573" s="92">
        <v>24602</v>
      </c>
      <c r="E573" s="95" t="s">
        <v>95</v>
      </c>
      <c r="F573" s="94" t="str">
        <f t="shared" si="8"/>
        <v>4</v>
      </c>
      <c r="L573" s="96">
        <v>24602</v>
      </c>
      <c r="M573" s="97">
        <v>7.95</v>
      </c>
      <c r="P573" s="98">
        <v>24602</v>
      </c>
      <c r="Q573" s="99">
        <v>9.1199999999999992</v>
      </c>
    </row>
    <row r="574" spans="1:17" ht="15.6" x14ac:dyDescent="0.3">
      <c r="A574" s="92">
        <v>24610</v>
      </c>
      <c r="B574" s="93">
        <v>9.3800000000000008</v>
      </c>
      <c r="D574" s="92">
        <v>24610</v>
      </c>
      <c r="E574" s="95" t="s">
        <v>95</v>
      </c>
      <c r="F574" s="94" t="str">
        <f t="shared" si="8"/>
        <v>4</v>
      </c>
      <c r="L574" s="96">
        <v>24610</v>
      </c>
      <c r="M574" s="97">
        <v>8.18</v>
      </c>
      <c r="P574" s="98">
        <v>24610</v>
      </c>
      <c r="Q574" s="99">
        <v>9.3800000000000008</v>
      </c>
    </row>
    <row r="575" spans="1:17" ht="15.6" x14ac:dyDescent="0.3">
      <c r="A575" s="92">
        <v>24612</v>
      </c>
      <c r="B575" s="93">
        <v>7.81</v>
      </c>
      <c r="D575" s="92">
        <v>24612</v>
      </c>
      <c r="E575" s="95" t="s">
        <v>95</v>
      </c>
      <c r="F575" s="94" t="str">
        <f t="shared" si="8"/>
        <v>4</v>
      </c>
      <c r="L575" s="96">
        <v>24612</v>
      </c>
      <c r="M575" s="97">
        <v>6.81</v>
      </c>
      <c r="P575" s="98">
        <v>24612</v>
      </c>
      <c r="Q575" s="99">
        <v>7.81</v>
      </c>
    </row>
    <row r="576" spans="1:17" ht="15.6" x14ac:dyDescent="0.3">
      <c r="A576" s="92">
        <v>24613</v>
      </c>
      <c r="B576" s="93">
        <v>6.42</v>
      </c>
      <c r="D576" s="92">
        <v>24613</v>
      </c>
      <c r="E576" s="95" t="s">
        <v>94</v>
      </c>
      <c r="F576" s="94" t="str">
        <f t="shared" si="8"/>
        <v>3</v>
      </c>
      <c r="L576" s="96">
        <v>24613</v>
      </c>
      <c r="M576" s="97">
        <v>5.6</v>
      </c>
      <c r="P576" s="98">
        <v>24613</v>
      </c>
      <c r="Q576" s="99">
        <v>6.42</v>
      </c>
    </row>
    <row r="577" spans="1:17" ht="15.6" x14ac:dyDescent="0.3">
      <c r="A577" s="92">
        <v>24700</v>
      </c>
      <c r="B577" s="93">
        <v>7.65</v>
      </c>
      <c r="D577" s="92">
        <v>24700</v>
      </c>
      <c r="E577" s="95" t="s">
        <v>95</v>
      </c>
      <c r="F577" s="94" t="str">
        <f t="shared" si="8"/>
        <v>4</v>
      </c>
      <c r="L577" s="96">
        <v>24700</v>
      </c>
      <c r="M577" s="97">
        <v>6.67</v>
      </c>
      <c r="P577" s="98">
        <v>24700</v>
      </c>
      <c r="Q577" s="99">
        <v>7.65</v>
      </c>
    </row>
    <row r="578" spans="1:17" ht="15.6" x14ac:dyDescent="0.3">
      <c r="A578" s="92">
        <v>24702</v>
      </c>
      <c r="B578" s="93">
        <v>6.3</v>
      </c>
      <c r="D578" s="92">
        <v>24702</v>
      </c>
      <c r="E578" s="95" t="s">
        <v>95</v>
      </c>
      <c r="F578" s="94" t="str">
        <f t="shared" ref="F578:F641" si="9">IF(E578="I.","9",IF(E578="II.","6",IF(E578="III.","4",IF(E578="IV.","3",IF(E578="V.","3")))))</f>
        <v>4</v>
      </c>
      <c r="L578" s="96">
        <v>24702</v>
      </c>
      <c r="M578" s="97">
        <v>5.49</v>
      </c>
      <c r="P578" s="98">
        <v>24702</v>
      </c>
      <c r="Q578" s="99">
        <v>6.3</v>
      </c>
    </row>
    <row r="579" spans="1:17" ht="15.6" x14ac:dyDescent="0.3">
      <c r="A579" s="92">
        <v>24710</v>
      </c>
      <c r="B579" s="93">
        <v>6.78</v>
      </c>
      <c r="D579" s="92">
        <v>24710</v>
      </c>
      <c r="E579" s="95" t="s">
        <v>95</v>
      </c>
      <c r="F579" s="94" t="str">
        <f t="shared" si="9"/>
        <v>4</v>
      </c>
      <c r="L579" s="96">
        <v>24710</v>
      </c>
      <c r="M579" s="97">
        <v>5.91</v>
      </c>
      <c r="P579" s="98">
        <v>24710</v>
      </c>
      <c r="Q579" s="99">
        <v>6.78</v>
      </c>
    </row>
    <row r="580" spans="1:17" ht="15.6" x14ac:dyDescent="0.3">
      <c r="A580" s="92">
        <v>24712</v>
      </c>
      <c r="B580" s="93">
        <v>5.47</v>
      </c>
      <c r="D580" s="92">
        <v>24712</v>
      </c>
      <c r="E580" s="95" t="s">
        <v>95</v>
      </c>
      <c r="F580" s="94" t="str">
        <f t="shared" si="9"/>
        <v>4</v>
      </c>
      <c r="L580" s="96">
        <v>24712</v>
      </c>
      <c r="M580" s="97">
        <v>4.7699999999999996</v>
      </c>
      <c r="P580" s="98">
        <v>24712</v>
      </c>
      <c r="Q580" s="99">
        <v>5.47</v>
      </c>
    </row>
    <row r="581" spans="1:17" ht="15.6" x14ac:dyDescent="0.3">
      <c r="A581" s="92">
        <v>24713</v>
      </c>
      <c r="B581" s="93">
        <v>4.24</v>
      </c>
      <c r="D581" s="92">
        <v>24713</v>
      </c>
      <c r="E581" s="95" t="s">
        <v>94</v>
      </c>
      <c r="F581" s="94" t="str">
        <f t="shared" si="9"/>
        <v>3</v>
      </c>
      <c r="L581" s="96">
        <v>24713</v>
      </c>
      <c r="M581" s="97">
        <v>3.7</v>
      </c>
      <c r="P581" s="98">
        <v>24713</v>
      </c>
      <c r="Q581" s="99">
        <v>4.24</v>
      </c>
    </row>
    <row r="582" spans="1:17" ht="15.6" x14ac:dyDescent="0.3">
      <c r="A582" s="92">
        <v>24742</v>
      </c>
      <c r="B582" s="93">
        <v>3.81</v>
      </c>
      <c r="D582" s="92">
        <v>24742</v>
      </c>
      <c r="E582" s="95" t="s">
        <v>94</v>
      </c>
      <c r="F582" s="94" t="str">
        <f t="shared" si="9"/>
        <v>3</v>
      </c>
      <c r="L582" s="96">
        <v>24742</v>
      </c>
      <c r="M582" s="97">
        <v>3.32</v>
      </c>
      <c r="P582" s="98">
        <v>24742</v>
      </c>
      <c r="Q582" s="99">
        <v>3.81</v>
      </c>
    </row>
    <row r="583" spans="1:17" ht="15.6" x14ac:dyDescent="0.3">
      <c r="A583" s="92">
        <v>24743</v>
      </c>
      <c r="B583" s="93">
        <v>3.14</v>
      </c>
      <c r="D583" s="92">
        <v>24743</v>
      </c>
      <c r="E583" s="95" t="s">
        <v>96</v>
      </c>
      <c r="F583" s="94" t="str">
        <f t="shared" si="9"/>
        <v>3</v>
      </c>
      <c r="L583" s="96">
        <v>24743</v>
      </c>
      <c r="M583" s="97">
        <v>2.74</v>
      </c>
      <c r="P583" s="98">
        <v>24743</v>
      </c>
      <c r="Q583" s="99">
        <v>3.14</v>
      </c>
    </row>
    <row r="584" spans="1:17" ht="15.6" x14ac:dyDescent="0.3">
      <c r="A584" s="92">
        <v>24752</v>
      </c>
      <c r="B584" s="93">
        <v>4.3899999999999997</v>
      </c>
      <c r="D584" s="92">
        <v>24752</v>
      </c>
      <c r="E584" s="95" t="s">
        <v>94</v>
      </c>
      <c r="F584" s="94" t="str">
        <f t="shared" si="9"/>
        <v>3</v>
      </c>
      <c r="L584" s="96">
        <v>24752</v>
      </c>
      <c r="M584" s="97">
        <v>3.83</v>
      </c>
      <c r="P584" s="98">
        <v>24752</v>
      </c>
      <c r="Q584" s="99">
        <v>4.3899999999999997</v>
      </c>
    </row>
    <row r="585" spans="1:17" ht="15.6" x14ac:dyDescent="0.3">
      <c r="A585" s="92">
        <v>24753</v>
      </c>
      <c r="B585" s="93">
        <v>3.61</v>
      </c>
      <c r="D585" s="92">
        <v>24753</v>
      </c>
      <c r="E585" s="95" t="s">
        <v>96</v>
      </c>
      <c r="F585" s="94" t="str">
        <f t="shared" si="9"/>
        <v>3</v>
      </c>
      <c r="L585" s="96">
        <v>24753</v>
      </c>
      <c r="M585" s="97">
        <v>3.15</v>
      </c>
      <c r="P585" s="98">
        <v>24753</v>
      </c>
      <c r="Q585" s="99">
        <v>3.61</v>
      </c>
    </row>
    <row r="586" spans="1:17" ht="15.6" x14ac:dyDescent="0.3">
      <c r="A586" s="92">
        <v>24811</v>
      </c>
      <c r="B586" s="93">
        <v>7.78</v>
      </c>
      <c r="D586" s="92">
        <v>24811</v>
      </c>
      <c r="E586" s="95" t="s">
        <v>94</v>
      </c>
      <c r="F586" s="94" t="str">
        <f t="shared" si="9"/>
        <v>3</v>
      </c>
      <c r="L586" s="96">
        <v>24811</v>
      </c>
      <c r="M586" s="97">
        <v>6.78</v>
      </c>
      <c r="P586" s="98">
        <v>24811</v>
      </c>
      <c r="Q586" s="99">
        <v>7.78</v>
      </c>
    </row>
    <row r="587" spans="1:17" ht="15.6" x14ac:dyDescent="0.3">
      <c r="A587" s="92">
        <v>24814</v>
      </c>
      <c r="B587" s="93">
        <v>4.9400000000000004</v>
      </c>
      <c r="D587" s="92">
        <v>24814</v>
      </c>
      <c r="E587" s="95" t="s">
        <v>94</v>
      </c>
      <c r="F587" s="94" t="str">
        <f t="shared" si="9"/>
        <v>3</v>
      </c>
      <c r="L587" s="96">
        <v>24814</v>
      </c>
      <c r="M587" s="97">
        <v>4.3099999999999996</v>
      </c>
      <c r="P587" s="98">
        <v>24814</v>
      </c>
      <c r="Q587" s="99">
        <v>4.9400000000000004</v>
      </c>
    </row>
    <row r="588" spans="1:17" ht="15.6" x14ac:dyDescent="0.3">
      <c r="A588" s="92">
        <v>24841</v>
      </c>
      <c r="B588" s="93">
        <v>6.11</v>
      </c>
      <c r="D588" s="92">
        <v>24841</v>
      </c>
      <c r="E588" s="95" t="s">
        <v>94</v>
      </c>
      <c r="F588" s="94" t="str">
        <f t="shared" si="9"/>
        <v>3</v>
      </c>
      <c r="L588" s="96">
        <v>24841</v>
      </c>
      <c r="M588" s="97">
        <v>5.33</v>
      </c>
      <c r="P588" s="98">
        <v>24841</v>
      </c>
      <c r="Q588" s="99">
        <v>6.11</v>
      </c>
    </row>
    <row r="589" spans="1:17" ht="15.6" x14ac:dyDescent="0.3">
      <c r="A589" s="92">
        <v>24844</v>
      </c>
      <c r="B589" s="93">
        <v>3.25</v>
      </c>
      <c r="D589" s="92">
        <v>24844</v>
      </c>
      <c r="E589" s="95" t="s">
        <v>96</v>
      </c>
      <c r="F589" s="94" t="str">
        <f t="shared" si="9"/>
        <v>3</v>
      </c>
      <c r="L589" s="96">
        <v>24844</v>
      </c>
      <c r="M589" s="97">
        <v>2.83</v>
      </c>
      <c r="P589" s="98">
        <v>24844</v>
      </c>
      <c r="Q589" s="99">
        <v>3.25</v>
      </c>
    </row>
    <row r="590" spans="1:17" ht="15.6" x14ac:dyDescent="0.3">
      <c r="A590" s="92">
        <v>24851</v>
      </c>
      <c r="B590" s="93">
        <v>6.61</v>
      </c>
      <c r="D590" s="92">
        <v>24851</v>
      </c>
      <c r="E590" s="95" t="s">
        <v>96</v>
      </c>
      <c r="F590" s="94" t="str">
        <f t="shared" si="9"/>
        <v>3</v>
      </c>
      <c r="L590" s="96">
        <v>24851</v>
      </c>
      <c r="M590" s="97">
        <v>5.76</v>
      </c>
      <c r="P590" s="98">
        <v>24851</v>
      </c>
      <c r="Q590" s="99">
        <v>6.61</v>
      </c>
    </row>
    <row r="591" spans="1:17" ht="15.6" x14ac:dyDescent="0.3">
      <c r="A591" s="92">
        <v>24854</v>
      </c>
      <c r="B591" s="93">
        <v>3.6</v>
      </c>
      <c r="D591" s="92">
        <v>24854</v>
      </c>
      <c r="E591" s="95" t="s">
        <v>96</v>
      </c>
      <c r="F591" s="94" t="str">
        <f t="shared" si="9"/>
        <v>3</v>
      </c>
      <c r="L591" s="96">
        <v>24854</v>
      </c>
      <c r="M591" s="97">
        <v>3.14</v>
      </c>
      <c r="P591" s="98">
        <v>24854</v>
      </c>
      <c r="Q591" s="99">
        <v>3.6</v>
      </c>
    </row>
    <row r="592" spans="1:17" ht="15.6" x14ac:dyDescent="0.3">
      <c r="A592" s="92">
        <v>25001</v>
      </c>
      <c r="B592" s="93">
        <v>7.7</v>
      </c>
      <c r="D592" s="92">
        <v>25001</v>
      </c>
      <c r="E592" s="95" t="s">
        <v>95</v>
      </c>
      <c r="F592" s="94" t="str">
        <f t="shared" si="9"/>
        <v>4</v>
      </c>
      <c r="L592" s="96">
        <v>25001</v>
      </c>
      <c r="M592" s="97">
        <v>6.71</v>
      </c>
      <c r="P592" s="98">
        <v>25001</v>
      </c>
      <c r="Q592" s="99">
        <v>7.7</v>
      </c>
    </row>
    <row r="593" spans="1:17" ht="15.6" x14ac:dyDescent="0.3">
      <c r="A593" s="92">
        <v>25004</v>
      </c>
      <c r="B593" s="93">
        <v>4.75</v>
      </c>
      <c r="D593" s="92">
        <v>25004</v>
      </c>
      <c r="E593" s="95" t="s">
        <v>94</v>
      </c>
      <c r="F593" s="94" t="str">
        <f t="shared" si="9"/>
        <v>3</v>
      </c>
      <c r="L593" s="96">
        <v>25004</v>
      </c>
      <c r="M593" s="97">
        <v>4.1399999999999997</v>
      </c>
      <c r="P593" s="98">
        <v>25004</v>
      </c>
      <c r="Q593" s="99">
        <v>4.75</v>
      </c>
    </row>
    <row r="594" spans="1:17" ht="15.6" x14ac:dyDescent="0.3">
      <c r="A594" s="92">
        <v>25011</v>
      </c>
      <c r="B594" s="93">
        <v>6.61</v>
      </c>
      <c r="D594" s="92">
        <v>25011</v>
      </c>
      <c r="E594" s="95" t="s">
        <v>94</v>
      </c>
      <c r="F594" s="94" t="str">
        <f t="shared" si="9"/>
        <v>3</v>
      </c>
      <c r="L594" s="96">
        <v>25011</v>
      </c>
      <c r="M594" s="97">
        <v>5.76</v>
      </c>
      <c r="P594" s="98">
        <v>25011</v>
      </c>
      <c r="Q594" s="99">
        <v>6.61</v>
      </c>
    </row>
    <row r="595" spans="1:17" ht="15.6" x14ac:dyDescent="0.3">
      <c r="A595" s="92">
        <v>25014</v>
      </c>
      <c r="B595" s="93">
        <v>3.75</v>
      </c>
      <c r="D595" s="92">
        <v>25014</v>
      </c>
      <c r="E595" s="95" t="s">
        <v>94</v>
      </c>
      <c r="F595" s="94" t="str">
        <f t="shared" si="9"/>
        <v>3</v>
      </c>
      <c r="L595" s="96">
        <v>25014</v>
      </c>
      <c r="M595" s="97">
        <v>3.27</v>
      </c>
      <c r="P595" s="98">
        <v>25014</v>
      </c>
      <c r="Q595" s="99">
        <v>3.75</v>
      </c>
    </row>
    <row r="596" spans="1:17" ht="15.6" x14ac:dyDescent="0.3">
      <c r="A596" s="92">
        <v>25041</v>
      </c>
      <c r="B596" s="93">
        <v>4.83</v>
      </c>
      <c r="D596" s="92">
        <v>25041</v>
      </c>
      <c r="E596" s="95" t="s">
        <v>94</v>
      </c>
      <c r="F596" s="94" t="str">
        <f t="shared" si="9"/>
        <v>3</v>
      </c>
      <c r="L596" s="96">
        <v>25041</v>
      </c>
      <c r="M596" s="97">
        <v>4.21</v>
      </c>
      <c r="P596" s="98">
        <v>25041</v>
      </c>
      <c r="Q596" s="99">
        <v>4.83</v>
      </c>
    </row>
    <row r="597" spans="1:17" ht="15.6" x14ac:dyDescent="0.3">
      <c r="A597" s="92">
        <v>25044</v>
      </c>
      <c r="B597" s="93">
        <v>2.4700000000000002</v>
      </c>
      <c r="D597" s="92">
        <v>25044</v>
      </c>
      <c r="E597" s="95" t="s">
        <v>96</v>
      </c>
      <c r="F597" s="94" t="str">
        <f t="shared" si="9"/>
        <v>3</v>
      </c>
      <c r="L597" s="96">
        <v>25044</v>
      </c>
      <c r="M597" s="97">
        <v>2.15</v>
      </c>
      <c r="P597" s="98">
        <v>25044</v>
      </c>
      <c r="Q597" s="99">
        <v>2.4700000000000002</v>
      </c>
    </row>
    <row r="598" spans="1:17" ht="15.6" x14ac:dyDescent="0.3">
      <c r="A598" s="92">
        <v>25051</v>
      </c>
      <c r="B598" s="93">
        <v>5.38</v>
      </c>
      <c r="D598" s="92">
        <v>25051</v>
      </c>
      <c r="E598" s="95" t="s">
        <v>94</v>
      </c>
      <c r="F598" s="94" t="str">
        <f t="shared" si="9"/>
        <v>3</v>
      </c>
      <c r="L598" s="96">
        <v>25051</v>
      </c>
      <c r="M598" s="97">
        <v>4.6900000000000004</v>
      </c>
      <c r="P598" s="98">
        <v>25051</v>
      </c>
      <c r="Q598" s="99">
        <v>5.38</v>
      </c>
    </row>
    <row r="599" spans="1:17" ht="15.6" x14ac:dyDescent="0.3">
      <c r="A599" s="92">
        <v>25054</v>
      </c>
      <c r="B599" s="93">
        <v>2.71</v>
      </c>
      <c r="D599" s="92">
        <v>25054</v>
      </c>
      <c r="E599" s="95" t="s">
        <v>96</v>
      </c>
      <c r="F599" s="94" t="str">
        <f t="shared" si="9"/>
        <v>3</v>
      </c>
      <c r="L599" s="96">
        <v>25054</v>
      </c>
      <c r="M599" s="97">
        <v>2.36</v>
      </c>
      <c r="P599" s="98">
        <v>25054</v>
      </c>
      <c r="Q599" s="99">
        <v>2.71</v>
      </c>
    </row>
    <row r="600" spans="1:17" ht="15.6" x14ac:dyDescent="0.3">
      <c r="A600" s="92">
        <v>25111</v>
      </c>
      <c r="B600" s="93">
        <v>5.78</v>
      </c>
      <c r="D600" s="92">
        <v>25111</v>
      </c>
      <c r="E600" s="95" t="s">
        <v>94</v>
      </c>
      <c r="F600" s="94" t="str">
        <f t="shared" si="9"/>
        <v>3</v>
      </c>
      <c r="L600" s="96">
        <v>25111</v>
      </c>
      <c r="M600" s="97">
        <v>5.04</v>
      </c>
      <c r="P600" s="98">
        <v>25111</v>
      </c>
      <c r="Q600" s="99">
        <v>5.78</v>
      </c>
    </row>
    <row r="601" spans="1:17" ht="15.6" x14ac:dyDescent="0.3">
      <c r="A601" s="92">
        <v>25113</v>
      </c>
      <c r="B601" s="93">
        <v>4.21</v>
      </c>
      <c r="D601" s="92">
        <v>25113</v>
      </c>
      <c r="E601" s="95" t="s">
        <v>96</v>
      </c>
      <c r="F601" s="94" t="str">
        <f t="shared" si="9"/>
        <v>3</v>
      </c>
      <c r="L601" s="96">
        <v>25113</v>
      </c>
      <c r="M601" s="97">
        <v>3.67</v>
      </c>
      <c r="P601" s="98">
        <v>25113</v>
      </c>
      <c r="Q601" s="99">
        <v>4.21</v>
      </c>
    </row>
    <row r="602" spans="1:17" ht="15.6" x14ac:dyDescent="0.3">
      <c r="A602" s="92">
        <v>25141</v>
      </c>
      <c r="B602" s="93">
        <v>4.24</v>
      </c>
      <c r="D602" s="92">
        <v>25141</v>
      </c>
      <c r="E602" s="95" t="s">
        <v>94</v>
      </c>
      <c r="F602" s="94" t="str">
        <f t="shared" si="9"/>
        <v>3</v>
      </c>
      <c r="L602" s="96">
        <v>25141</v>
      </c>
      <c r="M602" s="97">
        <v>3.7</v>
      </c>
      <c r="P602" s="98">
        <v>25141</v>
      </c>
      <c r="Q602" s="99">
        <v>4.24</v>
      </c>
    </row>
    <row r="603" spans="1:17" ht="15.6" x14ac:dyDescent="0.3">
      <c r="A603" s="92">
        <v>25151</v>
      </c>
      <c r="B603" s="93">
        <v>4.53</v>
      </c>
      <c r="D603" s="92">
        <v>25151</v>
      </c>
      <c r="E603" s="95" t="s">
        <v>94</v>
      </c>
      <c r="F603" s="94" t="str">
        <f t="shared" si="9"/>
        <v>3</v>
      </c>
      <c r="L603" s="96">
        <v>25151</v>
      </c>
      <c r="M603" s="97">
        <v>3.95</v>
      </c>
      <c r="P603" s="98">
        <v>25151</v>
      </c>
      <c r="Q603" s="99">
        <v>4.53</v>
      </c>
    </row>
    <row r="604" spans="1:17" ht="15.6" x14ac:dyDescent="0.3">
      <c r="A604" s="92">
        <v>25201</v>
      </c>
      <c r="B604" s="93">
        <v>6.86</v>
      </c>
      <c r="D604" s="92">
        <v>25201</v>
      </c>
      <c r="E604" s="95" t="s">
        <v>94</v>
      </c>
      <c r="F604" s="94" t="str">
        <f t="shared" si="9"/>
        <v>3</v>
      </c>
      <c r="L604" s="96">
        <v>25201</v>
      </c>
      <c r="M604" s="97">
        <v>5.98</v>
      </c>
      <c r="P604" s="98">
        <v>25201</v>
      </c>
      <c r="Q604" s="99">
        <v>6.86</v>
      </c>
    </row>
    <row r="605" spans="1:17" ht="15.6" x14ac:dyDescent="0.3">
      <c r="A605" s="92">
        <v>25211</v>
      </c>
      <c r="B605" s="93">
        <v>6</v>
      </c>
      <c r="D605" s="92">
        <v>25211</v>
      </c>
      <c r="E605" s="95" t="s">
        <v>94</v>
      </c>
      <c r="F605" s="94" t="str">
        <f t="shared" si="9"/>
        <v>3</v>
      </c>
      <c r="L605" s="96">
        <v>25211</v>
      </c>
      <c r="M605" s="97">
        <v>5.23</v>
      </c>
      <c r="P605" s="98">
        <v>25211</v>
      </c>
      <c r="Q605" s="99">
        <v>6</v>
      </c>
    </row>
    <row r="606" spans="1:17" ht="15.6" x14ac:dyDescent="0.3">
      <c r="A606" s="92">
        <v>25241</v>
      </c>
      <c r="B606" s="93">
        <v>4.43</v>
      </c>
      <c r="D606" s="92">
        <v>25241</v>
      </c>
      <c r="E606" s="95" t="s">
        <v>94</v>
      </c>
      <c r="F606" s="94" t="str">
        <f t="shared" si="9"/>
        <v>3</v>
      </c>
      <c r="L606" s="96">
        <v>25241</v>
      </c>
      <c r="M606" s="97">
        <v>3.86</v>
      </c>
      <c r="P606" s="98">
        <v>25241</v>
      </c>
      <c r="Q606" s="99">
        <v>4.43</v>
      </c>
    </row>
    <row r="607" spans="1:17" ht="15.6" x14ac:dyDescent="0.3">
      <c r="A607" s="92">
        <v>25251</v>
      </c>
      <c r="B607" s="93">
        <v>4.7</v>
      </c>
      <c r="D607" s="92">
        <v>25251</v>
      </c>
      <c r="E607" s="95" t="s">
        <v>94</v>
      </c>
      <c r="F607" s="94" t="str">
        <f t="shared" si="9"/>
        <v>3</v>
      </c>
      <c r="L607" s="96">
        <v>25251</v>
      </c>
      <c r="M607" s="97">
        <v>4.0999999999999996</v>
      </c>
      <c r="P607" s="98">
        <v>25251</v>
      </c>
      <c r="Q607" s="99">
        <v>4.7</v>
      </c>
    </row>
    <row r="608" spans="1:17" ht="15.6" x14ac:dyDescent="0.3">
      <c r="A608" s="92">
        <v>25301</v>
      </c>
      <c r="B608" s="93">
        <v>6.57</v>
      </c>
      <c r="D608" s="92">
        <v>25301</v>
      </c>
      <c r="E608" s="95" t="s">
        <v>94</v>
      </c>
      <c r="F608" s="94" t="str">
        <f t="shared" si="9"/>
        <v>3</v>
      </c>
      <c r="L608" s="96">
        <v>25301</v>
      </c>
      <c r="M608" s="97">
        <v>5.73</v>
      </c>
      <c r="P608" s="98">
        <v>25301</v>
      </c>
      <c r="Q608" s="99">
        <v>6.57</v>
      </c>
    </row>
    <row r="609" spans="1:17" ht="15.6" x14ac:dyDescent="0.3">
      <c r="A609" s="92">
        <v>25303</v>
      </c>
      <c r="B609" s="93">
        <v>5.05</v>
      </c>
      <c r="D609" s="92">
        <v>25303</v>
      </c>
      <c r="E609" s="95" t="s">
        <v>94</v>
      </c>
      <c r="F609" s="94" t="str">
        <f t="shared" si="9"/>
        <v>3</v>
      </c>
      <c r="L609" s="96">
        <v>25303</v>
      </c>
      <c r="M609" s="97">
        <v>4.4000000000000004</v>
      </c>
      <c r="P609" s="98">
        <v>25303</v>
      </c>
      <c r="Q609" s="99">
        <v>5.05</v>
      </c>
    </row>
    <row r="610" spans="1:17" ht="15.6" x14ac:dyDescent="0.3">
      <c r="A610" s="92">
        <v>25311</v>
      </c>
      <c r="B610" s="93">
        <v>5.76</v>
      </c>
      <c r="D610" s="92">
        <v>25311</v>
      </c>
      <c r="E610" s="95" t="s">
        <v>94</v>
      </c>
      <c r="F610" s="94" t="str">
        <f t="shared" si="9"/>
        <v>3</v>
      </c>
      <c r="L610" s="96">
        <v>25311</v>
      </c>
      <c r="M610" s="97">
        <v>5.0199999999999996</v>
      </c>
      <c r="P610" s="98">
        <v>25311</v>
      </c>
      <c r="Q610" s="99">
        <v>5.76</v>
      </c>
    </row>
    <row r="611" spans="1:17" ht="15.6" x14ac:dyDescent="0.3">
      <c r="A611" s="92">
        <v>25313</v>
      </c>
      <c r="B611" s="93">
        <v>4.13</v>
      </c>
      <c r="D611" s="92">
        <v>25313</v>
      </c>
      <c r="E611" s="95" t="s">
        <v>96</v>
      </c>
      <c r="F611" s="94" t="str">
        <f t="shared" si="9"/>
        <v>3</v>
      </c>
      <c r="L611" s="96">
        <v>25313</v>
      </c>
      <c r="M611" s="97">
        <v>3.6</v>
      </c>
      <c r="P611" s="98">
        <v>25313</v>
      </c>
      <c r="Q611" s="99">
        <v>4.13</v>
      </c>
    </row>
    <row r="612" spans="1:17" ht="15.6" x14ac:dyDescent="0.3">
      <c r="A612" s="92">
        <v>25341</v>
      </c>
      <c r="B612" s="93">
        <v>4.12</v>
      </c>
      <c r="D612" s="92">
        <v>25341</v>
      </c>
      <c r="E612" s="95" t="s">
        <v>94</v>
      </c>
      <c r="F612" s="94" t="str">
        <f t="shared" si="9"/>
        <v>3</v>
      </c>
      <c r="L612" s="96">
        <v>25341</v>
      </c>
      <c r="M612" s="97">
        <v>3.59</v>
      </c>
      <c r="P612" s="98">
        <v>25341</v>
      </c>
      <c r="Q612" s="99">
        <v>4.12</v>
      </c>
    </row>
    <row r="613" spans="1:17" ht="15.6" x14ac:dyDescent="0.3">
      <c r="A613" s="92">
        <v>25351</v>
      </c>
      <c r="B613" s="93">
        <v>4.7699999999999996</v>
      </c>
      <c r="D613" s="92">
        <v>25351</v>
      </c>
      <c r="E613" s="95" t="s">
        <v>96</v>
      </c>
      <c r="F613" s="94" t="str">
        <f t="shared" si="9"/>
        <v>3</v>
      </c>
      <c r="L613" s="96">
        <v>25351</v>
      </c>
      <c r="M613" s="97">
        <v>4.16</v>
      </c>
      <c r="P613" s="98">
        <v>25351</v>
      </c>
      <c r="Q613" s="99">
        <v>4.7699999999999996</v>
      </c>
    </row>
    <row r="614" spans="1:17" ht="15.6" x14ac:dyDescent="0.3">
      <c r="A614" s="92">
        <v>25411</v>
      </c>
      <c r="B614" s="93">
        <v>4.91</v>
      </c>
      <c r="D614" s="92">
        <v>25411</v>
      </c>
      <c r="E614" s="95" t="s">
        <v>94</v>
      </c>
      <c r="F614" s="94" t="str">
        <f t="shared" si="9"/>
        <v>3</v>
      </c>
      <c r="L614" s="96">
        <v>25411</v>
      </c>
      <c r="M614" s="97">
        <v>4.28</v>
      </c>
      <c r="P614" s="98">
        <v>25411</v>
      </c>
      <c r="Q614" s="99">
        <v>4.91</v>
      </c>
    </row>
    <row r="615" spans="1:17" ht="15.6" x14ac:dyDescent="0.3">
      <c r="A615" s="92">
        <v>25441</v>
      </c>
      <c r="B615" s="93">
        <v>3.5</v>
      </c>
      <c r="D615" s="92">
        <v>25441</v>
      </c>
      <c r="E615" s="95" t="s">
        <v>96</v>
      </c>
      <c r="F615" s="94" t="str">
        <f t="shared" si="9"/>
        <v>3</v>
      </c>
      <c r="L615" s="96">
        <v>25441</v>
      </c>
      <c r="M615" s="97">
        <v>3.05</v>
      </c>
      <c r="P615" s="98">
        <v>25441</v>
      </c>
      <c r="Q615" s="99">
        <v>3.5</v>
      </c>
    </row>
    <row r="616" spans="1:17" ht="15.6" x14ac:dyDescent="0.3">
      <c r="A616" s="92">
        <v>25451</v>
      </c>
      <c r="B616" s="93">
        <v>3.9</v>
      </c>
      <c r="D616" s="92">
        <v>25451</v>
      </c>
      <c r="E616" s="95" t="s">
        <v>96</v>
      </c>
      <c r="F616" s="94" t="str">
        <f t="shared" si="9"/>
        <v>3</v>
      </c>
      <c r="L616" s="96">
        <v>25451</v>
      </c>
      <c r="M616" s="97">
        <v>3.4</v>
      </c>
      <c r="P616" s="98">
        <v>25451</v>
      </c>
      <c r="Q616" s="99">
        <v>3.9</v>
      </c>
    </row>
    <row r="617" spans="1:17" ht="15.6" x14ac:dyDescent="0.3">
      <c r="A617" s="92">
        <v>25500</v>
      </c>
      <c r="B617" s="93">
        <v>9.15</v>
      </c>
      <c r="D617" s="92">
        <v>25500</v>
      </c>
      <c r="E617" s="95" t="s">
        <v>94</v>
      </c>
      <c r="F617" s="94" t="str">
        <f t="shared" si="9"/>
        <v>3</v>
      </c>
      <c r="L617" s="96">
        <v>25500</v>
      </c>
      <c r="M617" s="97">
        <v>7.98</v>
      </c>
      <c r="P617" s="98">
        <v>25500</v>
      </c>
      <c r="Q617" s="99">
        <v>9.15</v>
      </c>
    </row>
    <row r="618" spans="1:17" ht="15.6" x14ac:dyDescent="0.3">
      <c r="A618" s="92">
        <v>25600</v>
      </c>
      <c r="B618" s="93">
        <v>14.02</v>
      </c>
      <c r="D618" s="92">
        <v>25600</v>
      </c>
      <c r="E618" s="95" t="s">
        <v>92</v>
      </c>
      <c r="F618" s="94" t="str">
        <f t="shared" si="9"/>
        <v>9</v>
      </c>
      <c r="L618" s="96">
        <v>25600</v>
      </c>
      <c r="M618" s="97">
        <v>12.22</v>
      </c>
      <c r="P618" s="98">
        <v>25600</v>
      </c>
      <c r="Q618" s="99">
        <v>14.02</v>
      </c>
    </row>
    <row r="619" spans="1:17" ht="15.6" x14ac:dyDescent="0.3">
      <c r="A619" s="92">
        <v>25700</v>
      </c>
      <c r="B619" s="93">
        <v>11.53</v>
      </c>
      <c r="D619" s="92">
        <v>25700</v>
      </c>
      <c r="E619" s="95" t="s">
        <v>93</v>
      </c>
      <c r="F619" s="94" t="str">
        <f t="shared" si="9"/>
        <v>6</v>
      </c>
      <c r="L619" s="96">
        <v>25700</v>
      </c>
      <c r="M619" s="97">
        <v>10.050000000000001</v>
      </c>
      <c r="P619" s="98">
        <v>25700</v>
      </c>
      <c r="Q619" s="99">
        <v>11.53</v>
      </c>
    </row>
    <row r="620" spans="1:17" ht="15.6" x14ac:dyDescent="0.3">
      <c r="A620" s="92">
        <v>25800</v>
      </c>
      <c r="B620" s="93">
        <v>10.39</v>
      </c>
      <c r="D620" s="92">
        <v>25800</v>
      </c>
      <c r="E620" s="95" t="s">
        <v>93</v>
      </c>
      <c r="F620" s="94" t="str">
        <f t="shared" si="9"/>
        <v>6</v>
      </c>
      <c r="L620" s="96">
        <v>25800</v>
      </c>
      <c r="M620" s="97">
        <v>9.06</v>
      </c>
      <c r="P620" s="98">
        <v>25800</v>
      </c>
      <c r="Q620" s="99">
        <v>10.39</v>
      </c>
    </row>
    <row r="621" spans="1:17" ht="15.6" x14ac:dyDescent="0.3">
      <c r="A621" s="92">
        <v>25900</v>
      </c>
      <c r="B621" s="93">
        <v>8.51</v>
      </c>
      <c r="D621" s="92">
        <v>25900</v>
      </c>
      <c r="E621" s="95" t="s">
        <v>95</v>
      </c>
      <c r="F621" s="94" t="str">
        <f t="shared" si="9"/>
        <v>4</v>
      </c>
      <c r="L621" s="96">
        <v>25900</v>
      </c>
      <c r="M621" s="97">
        <v>7.42</v>
      </c>
      <c r="P621" s="98">
        <v>25900</v>
      </c>
      <c r="Q621" s="99">
        <v>8.51</v>
      </c>
    </row>
    <row r="622" spans="1:17" ht="15.6" x14ac:dyDescent="0.3">
      <c r="A622" s="92">
        <v>26000</v>
      </c>
      <c r="B622" s="93">
        <v>17.03</v>
      </c>
      <c r="D622" s="92">
        <v>26000</v>
      </c>
      <c r="E622" s="95" t="s">
        <v>92</v>
      </c>
      <c r="F622" s="94" t="str">
        <f t="shared" si="9"/>
        <v>9</v>
      </c>
      <c r="L622" s="96">
        <v>26000</v>
      </c>
      <c r="M622" s="97">
        <v>14.85</v>
      </c>
      <c r="P622" s="98">
        <v>26000</v>
      </c>
      <c r="Q622" s="99">
        <v>17.03</v>
      </c>
    </row>
    <row r="623" spans="1:17" ht="15.6" x14ac:dyDescent="0.3">
      <c r="A623" s="92">
        <v>26100</v>
      </c>
      <c r="B623" s="93">
        <v>14.63</v>
      </c>
      <c r="D623" s="92">
        <v>26100</v>
      </c>
      <c r="E623" s="95" t="s">
        <v>93</v>
      </c>
      <c r="F623" s="94" t="str">
        <f t="shared" si="9"/>
        <v>6</v>
      </c>
      <c r="L623" s="96">
        <v>26100</v>
      </c>
      <c r="M623" s="97">
        <v>12.75</v>
      </c>
      <c r="P623" s="98">
        <v>26100</v>
      </c>
      <c r="Q623" s="99">
        <v>14.63</v>
      </c>
    </row>
    <row r="624" spans="1:17" ht="15.6" x14ac:dyDescent="0.3">
      <c r="A624" s="92">
        <v>26200</v>
      </c>
      <c r="B624" s="93">
        <v>10.210000000000001</v>
      </c>
      <c r="D624" s="92">
        <v>26200</v>
      </c>
      <c r="E624" s="95" t="s">
        <v>93</v>
      </c>
      <c r="F624" s="94" t="str">
        <f t="shared" si="9"/>
        <v>6</v>
      </c>
      <c r="L624" s="96">
        <v>26200</v>
      </c>
      <c r="M624" s="97">
        <v>8.9</v>
      </c>
      <c r="P624" s="98">
        <v>26200</v>
      </c>
      <c r="Q624" s="99">
        <v>10.210000000000001</v>
      </c>
    </row>
    <row r="625" spans="1:17" ht="15.6" x14ac:dyDescent="0.3">
      <c r="A625" s="92">
        <v>26300</v>
      </c>
      <c r="B625" s="93">
        <v>4.9800000000000004</v>
      </c>
      <c r="D625" s="92">
        <v>26300</v>
      </c>
      <c r="E625" s="95" t="s">
        <v>95</v>
      </c>
      <c r="F625" s="94" t="str">
        <f t="shared" si="9"/>
        <v>4</v>
      </c>
      <c r="L625" s="96">
        <v>26300</v>
      </c>
      <c r="M625" s="97">
        <v>4.34</v>
      </c>
      <c r="P625" s="98">
        <v>26300</v>
      </c>
      <c r="Q625" s="99">
        <v>4.9800000000000004</v>
      </c>
    </row>
    <row r="626" spans="1:17" ht="15.6" x14ac:dyDescent="0.3">
      <c r="A626" s="92">
        <v>26401</v>
      </c>
      <c r="B626" s="93">
        <v>5.67</v>
      </c>
      <c r="D626" s="92">
        <v>26401</v>
      </c>
      <c r="E626" s="95" t="s">
        <v>95</v>
      </c>
      <c r="F626" s="94" t="str">
        <f t="shared" si="9"/>
        <v>4</v>
      </c>
      <c r="L626" s="96">
        <v>26401</v>
      </c>
      <c r="M626" s="97">
        <v>4.9400000000000004</v>
      </c>
      <c r="P626" s="98">
        <v>26401</v>
      </c>
      <c r="Q626" s="99">
        <v>5.67</v>
      </c>
    </row>
    <row r="627" spans="1:17" ht="15.6" x14ac:dyDescent="0.3">
      <c r="A627" s="92">
        <v>26411</v>
      </c>
      <c r="B627" s="93">
        <v>5.08</v>
      </c>
      <c r="D627" s="92">
        <v>26411</v>
      </c>
      <c r="E627" s="95" t="s">
        <v>94</v>
      </c>
      <c r="F627" s="94" t="str">
        <f t="shared" si="9"/>
        <v>3</v>
      </c>
      <c r="L627" s="96">
        <v>26411</v>
      </c>
      <c r="M627" s="97">
        <v>4.43</v>
      </c>
      <c r="P627" s="98">
        <v>26411</v>
      </c>
      <c r="Q627" s="99">
        <v>5.08</v>
      </c>
    </row>
    <row r="628" spans="1:17" ht="15.6" x14ac:dyDescent="0.3">
      <c r="A628" s="92">
        <v>26501</v>
      </c>
      <c r="B628" s="93">
        <v>3.33</v>
      </c>
      <c r="D628" s="92">
        <v>26501</v>
      </c>
      <c r="E628" s="95" t="s">
        <v>94</v>
      </c>
      <c r="F628" s="94" t="str">
        <f t="shared" si="9"/>
        <v>3</v>
      </c>
      <c r="L628" s="96">
        <v>26501</v>
      </c>
      <c r="M628" s="97">
        <v>2.9</v>
      </c>
      <c r="P628" s="98">
        <v>26501</v>
      </c>
      <c r="Q628" s="99">
        <v>3.33</v>
      </c>
    </row>
    <row r="629" spans="1:17" ht="15.6" x14ac:dyDescent="0.3">
      <c r="A629" s="92">
        <v>26511</v>
      </c>
      <c r="B629" s="93">
        <v>3.12</v>
      </c>
      <c r="D629" s="92">
        <v>26511</v>
      </c>
      <c r="E629" s="95" t="s">
        <v>94</v>
      </c>
      <c r="F629" s="94" t="str">
        <f t="shared" si="9"/>
        <v>3</v>
      </c>
      <c r="L629" s="96">
        <v>26511</v>
      </c>
      <c r="M629" s="97">
        <v>2.72</v>
      </c>
      <c r="P629" s="98">
        <v>26511</v>
      </c>
      <c r="Q629" s="99">
        <v>3.12</v>
      </c>
    </row>
    <row r="630" spans="1:17" ht="15.6" x14ac:dyDescent="0.3">
      <c r="A630" s="92">
        <v>26601</v>
      </c>
      <c r="B630" s="93">
        <v>1.45</v>
      </c>
      <c r="D630" s="92">
        <v>26601</v>
      </c>
      <c r="E630" s="95" t="s">
        <v>96</v>
      </c>
      <c r="F630" s="94" t="str">
        <f t="shared" si="9"/>
        <v>3</v>
      </c>
      <c r="L630" s="96">
        <v>26601</v>
      </c>
      <c r="M630" s="97">
        <v>1.26</v>
      </c>
      <c r="P630" s="98">
        <v>26601</v>
      </c>
      <c r="Q630" s="99">
        <v>1.45</v>
      </c>
    </row>
    <row r="631" spans="1:17" ht="15.6" x14ac:dyDescent="0.3">
      <c r="A631" s="92">
        <v>26701</v>
      </c>
      <c r="B631" s="93">
        <v>1.45</v>
      </c>
      <c r="D631" s="92">
        <v>26701</v>
      </c>
      <c r="E631" s="95" t="s">
        <v>96</v>
      </c>
      <c r="F631" s="94" t="str">
        <f t="shared" si="9"/>
        <v>3</v>
      </c>
      <c r="L631" s="96">
        <v>26701</v>
      </c>
      <c r="M631" s="97">
        <v>1.26</v>
      </c>
      <c r="P631" s="98">
        <v>26701</v>
      </c>
      <c r="Q631" s="99">
        <v>1.45</v>
      </c>
    </row>
    <row r="632" spans="1:17" ht="15.6" x14ac:dyDescent="0.3">
      <c r="A632" s="92">
        <v>26811</v>
      </c>
      <c r="B632" s="93">
        <v>1.43</v>
      </c>
      <c r="D632" s="92">
        <v>26811</v>
      </c>
      <c r="E632" s="95" t="s">
        <v>96</v>
      </c>
      <c r="F632" s="94" t="str">
        <f t="shared" si="9"/>
        <v>3</v>
      </c>
      <c r="L632" s="96">
        <v>26811</v>
      </c>
      <c r="M632" s="97">
        <v>1.25</v>
      </c>
      <c r="P632" s="98">
        <v>26811</v>
      </c>
      <c r="Q632" s="99">
        <v>1.43</v>
      </c>
    </row>
    <row r="633" spans="1:17" ht="15.6" x14ac:dyDescent="0.3">
      <c r="A633" s="92">
        <v>26841</v>
      </c>
      <c r="B633" s="93">
        <v>1.39</v>
      </c>
      <c r="D633" s="92">
        <v>26841</v>
      </c>
      <c r="E633" s="95" t="s">
        <v>96</v>
      </c>
      <c r="F633" s="94" t="str">
        <f t="shared" si="9"/>
        <v>3</v>
      </c>
      <c r="L633" s="96">
        <v>26841</v>
      </c>
      <c r="M633" s="97">
        <v>1.21</v>
      </c>
      <c r="P633" s="98">
        <v>26841</v>
      </c>
      <c r="Q633" s="99">
        <v>1.39</v>
      </c>
    </row>
    <row r="634" spans="1:17" ht="15.6" x14ac:dyDescent="0.3">
      <c r="A634" s="92">
        <v>26901</v>
      </c>
      <c r="B634" s="93">
        <v>1.69</v>
      </c>
      <c r="D634" s="92">
        <v>26901</v>
      </c>
      <c r="E634" s="95" t="s">
        <v>96</v>
      </c>
      <c r="F634" s="94" t="str">
        <f t="shared" si="9"/>
        <v>3</v>
      </c>
      <c r="L634" s="96">
        <v>26901</v>
      </c>
      <c r="M634" s="97">
        <v>1.47</v>
      </c>
      <c r="P634" s="98">
        <v>26901</v>
      </c>
      <c r="Q634" s="99">
        <v>1.69</v>
      </c>
    </row>
    <row r="635" spans="1:17" ht="15.6" x14ac:dyDescent="0.3">
      <c r="A635" s="92">
        <v>27001</v>
      </c>
      <c r="B635" s="93">
        <v>4.1100000000000003</v>
      </c>
      <c r="D635" s="92">
        <v>27001</v>
      </c>
      <c r="E635" s="95" t="s">
        <v>96</v>
      </c>
      <c r="F635" s="94" t="str">
        <f t="shared" si="9"/>
        <v>3</v>
      </c>
      <c r="L635" s="96">
        <v>27001</v>
      </c>
      <c r="M635" s="97">
        <v>3.58</v>
      </c>
      <c r="P635" s="98">
        <v>27001</v>
      </c>
      <c r="Q635" s="99">
        <v>4.1100000000000003</v>
      </c>
    </row>
    <row r="636" spans="1:17" ht="15.6" x14ac:dyDescent="0.3">
      <c r="A636" s="92">
        <v>27101</v>
      </c>
      <c r="B636" s="93">
        <v>3.27</v>
      </c>
      <c r="D636" s="92">
        <v>27101</v>
      </c>
      <c r="E636" s="95" t="s">
        <v>96</v>
      </c>
      <c r="F636" s="94" t="str">
        <f t="shared" si="9"/>
        <v>3</v>
      </c>
      <c r="L636" s="96">
        <v>27101</v>
      </c>
      <c r="M636" s="97">
        <v>2.85</v>
      </c>
      <c r="P636" s="98">
        <v>27101</v>
      </c>
      <c r="Q636" s="99">
        <v>3.27</v>
      </c>
    </row>
    <row r="637" spans="1:17" ht="15.6" x14ac:dyDescent="0.3">
      <c r="A637" s="92">
        <v>27201</v>
      </c>
      <c r="B637" s="93">
        <v>1.74</v>
      </c>
      <c r="D637" s="92">
        <v>27201</v>
      </c>
      <c r="E637" s="95" t="s">
        <v>96</v>
      </c>
      <c r="F637" s="94" t="str">
        <f t="shared" si="9"/>
        <v>3</v>
      </c>
      <c r="L637" s="96">
        <v>27201</v>
      </c>
      <c r="M637" s="97">
        <v>1.52</v>
      </c>
      <c r="P637" s="98">
        <v>27201</v>
      </c>
      <c r="Q637" s="99">
        <v>1.74</v>
      </c>
    </row>
    <row r="638" spans="1:17" ht="15.6" x14ac:dyDescent="0.3">
      <c r="A638" s="92">
        <v>27311</v>
      </c>
      <c r="B638" s="93">
        <v>1.43</v>
      </c>
      <c r="D638" s="92">
        <v>27311</v>
      </c>
      <c r="E638" s="95" t="s">
        <v>96</v>
      </c>
      <c r="F638" s="94" t="str">
        <f t="shared" si="9"/>
        <v>3</v>
      </c>
      <c r="L638" s="96">
        <v>27311</v>
      </c>
      <c r="M638" s="97">
        <v>1.25</v>
      </c>
      <c r="P638" s="98">
        <v>27311</v>
      </c>
      <c r="Q638" s="99">
        <v>1.43</v>
      </c>
    </row>
    <row r="639" spans="1:17" ht="15.6" x14ac:dyDescent="0.3">
      <c r="A639" s="92">
        <v>27313</v>
      </c>
      <c r="B639" s="93">
        <v>1.41</v>
      </c>
      <c r="D639" s="92">
        <v>27313</v>
      </c>
      <c r="E639" s="95" t="s">
        <v>96</v>
      </c>
      <c r="F639" s="94" t="str">
        <f t="shared" si="9"/>
        <v>3</v>
      </c>
      <c r="L639" s="96">
        <v>27313</v>
      </c>
      <c r="M639" s="97">
        <v>1.23</v>
      </c>
      <c r="P639" s="98">
        <v>27313</v>
      </c>
      <c r="Q639" s="99">
        <v>1.41</v>
      </c>
    </row>
    <row r="640" spans="1:17" ht="15.6" x14ac:dyDescent="0.3">
      <c r="A640" s="92">
        <v>27341</v>
      </c>
      <c r="B640" s="93">
        <v>1.39</v>
      </c>
      <c r="D640" s="92">
        <v>27341</v>
      </c>
      <c r="E640" s="95" t="s">
        <v>96</v>
      </c>
      <c r="F640" s="94" t="str">
        <f t="shared" si="9"/>
        <v>3</v>
      </c>
      <c r="L640" s="96">
        <v>27341</v>
      </c>
      <c r="M640" s="97">
        <v>1.21</v>
      </c>
      <c r="P640" s="98">
        <v>27341</v>
      </c>
      <c r="Q640" s="99">
        <v>1.39</v>
      </c>
    </row>
    <row r="641" spans="1:17" ht="15.6" x14ac:dyDescent="0.3">
      <c r="A641" s="92">
        <v>27343</v>
      </c>
      <c r="B641" s="93">
        <v>1.35</v>
      </c>
      <c r="D641" s="92">
        <v>27343</v>
      </c>
      <c r="E641" s="95" t="s">
        <v>96</v>
      </c>
      <c r="F641" s="94" t="str">
        <f t="shared" si="9"/>
        <v>3</v>
      </c>
      <c r="L641" s="96">
        <v>27343</v>
      </c>
      <c r="M641" s="97">
        <v>1.18</v>
      </c>
      <c r="P641" s="98">
        <v>27343</v>
      </c>
      <c r="Q641" s="99">
        <v>1.35</v>
      </c>
    </row>
    <row r="642" spans="1:17" ht="15.6" x14ac:dyDescent="0.3">
      <c r="A642" s="92">
        <v>27411</v>
      </c>
      <c r="B642" s="93">
        <v>1.43</v>
      </c>
      <c r="D642" s="92">
        <v>27411</v>
      </c>
      <c r="E642" s="95" t="s">
        <v>96</v>
      </c>
      <c r="F642" s="94" t="str">
        <f t="shared" ref="F642:F705" si="10">IF(E642="I.","9",IF(E642="II.","6",IF(E642="III.","4",IF(E642="IV.","3",IF(E642="V.","3")))))</f>
        <v>3</v>
      </c>
      <c r="L642" s="96">
        <v>27411</v>
      </c>
      <c r="M642" s="97">
        <v>1.25</v>
      </c>
      <c r="P642" s="98">
        <v>27411</v>
      </c>
      <c r="Q642" s="99">
        <v>1.43</v>
      </c>
    </row>
    <row r="643" spans="1:17" ht="15.6" x14ac:dyDescent="0.3">
      <c r="A643" s="92">
        <v>27413</v>
      </c>
      <c r="B643" s="93">
        <v>1.41</v>
      </c>
      <c r="D643" s="92">
        <v>27413</v>
      </c>
      <c r="E643" s="95" t="s">
        <v>96</v>
      </c>
      <c r="F643" s="94" t="str">
        <f t="shared" si="10"/>
        <v>3</v>
      </c>
      <c r="L643" s="96">
        <v>27413</v>
      </c>
      <c r="M643" s="97">
        <v>1.23</v>
      </c>
      <c r="P643" s="98">
        <v>27413</v>
      </c>
      <c r="Q643" s="99">
        <v>1.41</v>
      </c>
    </row>
    <row r="644" spans="1:17" ht="15.6" x14ac:dyDescent="0.3">
      <c r="A644" s="92">
        <v>27441</v>
      </c>
      <c r="B644" s="93">
        <v>1.39</v>
      </c>
      <c r="D644" s="92">
        <v>27441</v>
      </c>
      <c r="E644" s="95" t="s">
        <v>96</v>
      </c>
      <c r="F644" s="94" t="str">
        <f t="shared" si="10"/>
        <v>3</v>
      </c>
      <c r="L644" s="96">
        <v>27441</v>
      </c>
      <c r="M644" s="97">
        <v>1.21</v>
      </c>
      <c r="P644" s="98">
        <v>27441</v>
      </c>
      <c r="Q644" s="99">
        <v>1.39</v>
      </c>
    </row>
    <row r="645" spans="1:17" ht="15.6" x14ac:dyDescent="0.3">
      <c r="A645" s="92">
        <v>27443</v>
      </c>
      <c r="B645" s="93">
        <v>1.35</v>
      </c>
      <c r="D645" s="92">
        <v>27443</v>
      </c>
      <c r="E645" s="95" t="s">
        <v>96</v>
      </c>
      <c r="F645" s="94" t="str">
        <f t="shared" si="10"/>
        <v>3</v>
      </c>
      <c r="L645" s="96">
        <v>27443</v>
      </c>
      <c r="M645" s="97">
        <v>1.18</v>
      </c>
      <c r="P645" s="98">
        <v>27443</v>
      </c>
      <c r="Q645" s="99">
        <v>1.35</v>
      </c>
    </row>
    <row r="646" spans="1:17" ht="15.6" x14ac:dyDescent="0.3">
      <c r="A646" s="92">
        <v>27541</v>
      </c>
      <c r="B646" s="93">
        <v>1.39</v>
      </c>
      <c r="D646" s="92">
        <v>27541</v>
      </c>
      <c r="E646" s="95" t="s">
        <v>96</v>
      </c>
      <c r="F646" s="94" t="str">
        <f t="shared" si="10"/>
        <v>3</v>
      </c>
      <c r="L646" s="96">
        <v>27541</v>
      </c>
      <c r="M646" s="97">
        <v>1.21</v>
      </c>
      <c r="P646" s="98">
        <v>27541</v>
      </c>
      <c r="Q646" s="99">
        <v>1.39</v>
      </c>
    </row>
    <row r="647" spans="1:17" ht="15.6" x14ac:dyDescent="0.3">
      <c r="A647" s="92">
        <v>27543</v>
      </c>
      <c r="B647" s="93">
        <v>1.35</v>
      </c>
      <c r="D647" s="92">
        <v>27543</v>
      </c>
      <c r="E647" s="95" t="s">
        <v>96</v>
      </c>
      <c r="F647" s="94" t="str">
        <f t="shared" si="10"/>
        <v>3</v>
      </c>
      <c r="L647" s="96">
        <v>27543</v>
      </c>
      <c r="M647" s="97">
        <v>1.18</v>
      </c>
      <c r="P647" s="98">
        <v>27543</v>
      </c>
      <c r="Q647" s="99">
        <v>1.35</v>
      </c>
    </row>
    <row r="648" spans="1:17" ht="15.6" x14ac:dyDescent="0.3">
      <c r="A648" s="92">
        <v>27641</v>
      </c>
      <c r="B648" s="93">
        <v>1.39</v>
      </c>
      <c r="D648" s="92">
        <v>27641</v>
      </c>
      <c r="E648" s="95" t="s">
        <v>96</v>
      </c>
      <c r="F648" s="94" t="str">
        <f t="shared" si="10"/>
        <v>3</v>
      </c>
      <c r="L648" s="96">
        <v>27641</v>
      </c>
      <c r="M648" s="97">
        <v>1.21</v>
      </c>
      <c r="P648" s="98">
        <v>27641</v>
      </c>
      <c r="Q648" s="99">
        <v>1.39</v>
      </c>
    </row>
    <row r="649" spans="1:17" ht="15.6" x14ac:dyDescent="0.3">
      <c r="A649" s="92">
        <v>27643</v>
      </c>
      <c r="B649" s="93">
        <v>1.35</v>
      </c>
      <c r="D649" s="92">
        <v>27643</v>
      </c>
      <c r="E649" s="95" t="s">
        <v>96</v>
      </c>
      <c r="F649" s="94" t="str">
        <f t="shared" si="10"/>
        <v>3</v>
      </c>
      <c r="L649" s="96">
        <v>27643</v>
      </c>
      <c r="M649" s="97">
        <v>1.18</v>
      </c>
      <c r="P649" s="98">
        <v>27643</v>
      </c>
      <c r="Q649" s="99">
        <v>1.35</v>
      </c>
    </row>
    <row r="650" spans="1:17" ht="15.6" x14ac:dyDescent="0.3">
      <c r="A650" s="92">
        <v>27769</v>
      </c>
      <c r="B650" s="93">
        <v>1.1499999999999999</v>
      </c>
      <c r="D650" s="92">
        <v>27769</v>
      </c>
      <c r="E650" s="95" t="s">
        <v>96</v>
      </c>
      <c r="F650" s="94" t="str">
        <f t="shared" si="10"/>
        <v>3</v>
      </c>
      <c r="L650" s="96">
        <v>27769</v>
      </c>
      <c r="M650" s="97">
        <v>1</v>
      </c>
      <c r="P650" s="98">
        <v>27769</v>
      </c>
      <c r="Q650" s="99">
        <v>1.1499999999999999</v>
      </c>
    </row>
    <row r="651" spans="1:17" ht="15.6" x14ac:dyDescent="0.3">
      <c r="A651" s="92">
        <v>27789</v>
      </c>
      <c r="B651" s="93">
        <v>1.1499999999999999</v>
      </c>
      <c r="D651" s="92">
        <v>27789</v>
      </c>
      <c r="E651" s="95" t="s">
        <v>96</v>
      </c>
      <c r="F651" s="94" t="str">
        <f t="shared" si="10"/>
        <v>3</v>
      </c>
      <c r="L651" s="96">
        <v>27789</v>
      </c>
      <c r="M651" s="97">
        <v>1</v>
      </c>
      <c r="P651" s="98">
        <v>27789</v>
      </c>
      <c r="Q651" s="99">
        <v>1.1499999999999999</v>
      </c>
    </row>
    <row r="652" spans="1:17" ht="15.6" x14ac:dyDescent="0.3">
      <c r="A652" s="92">
        <v>27869</v>
      </c>
      <c r="B652" s="93">
        <v>1.1499999999999999</v>
      </c>
      <c r="D652" s="92">
        <v>27869</v>
      </c>
      <c r="E652" s="95" t="s">
        <v>96</v>
      </c>
      <c r="F652" s="94" t="str">
        <f t="shared" si="10"/>
        <v>3</v>
      </c>
      <c r="L652" s="96">
        <v>27869</v>
      </c>
      <c r="M652" s="97">
        <v>1</v>
      </c>
      <c r="P652" s="98">
        <v>27869</v>
      </c>
      <c r="Q652" s="99">
        <v>1.1499999999999999</v>
      </c>
    </row>
    <row r="653" spans="1:17" ht="15.6" x14ac:dyDescent="0.3">
      <c r="A653" s="92">
        <v>27889</v>
      </c>
      <c r="B653" s="93">
        <v>1.1499999999999999</v>
      </c>
      <c r="D653" s="92">
        <v>27889</v>
      </c>
      <c r="E653" s="95" t="s">
        <v>96</v>
      </c>
      <c r="F653" s="94" t="str">
        <f t="shared" si="10"/>
        <v>3</v>
      </c>
      <c r="L653" s="96">
        <v>27889</v>
      </c>
      <c r="M653" s="97">
        <v>1</v>
      </c>
      <c r="P653" s="98">
        <v>27889</v>
      </c>
      <c r="Q653" s="99">
        <v>1.1499999999999999</v>
      </c>
    </row>
    <row r="654" spans="1:17" ht="15.6" x14ac:dyDescent="0.3">
      <c r="A654" s="92">
        <v>30100</v>
      </c>
      <c r="B654" s="93">
        <v>19.13</v>
      </c>
      <c r="D654" s="92">
        <v>30100</v>
      </c>
      <c r="E654" s="95" t="s">
        <v>92</v>
      </c>
      <c r="F654" s="94" t="str">
        <f t="shared" si="10"/>
        <v>9</v>
      </c>
      <c r="L654" s="96">
        <v>30100</v>
      </c>
      <c r="M654" s="97">
        <v>16.68</v>
      </c>
      <c r="P654" s="98">
        <v>30100</v>
      </c>
      <c r="Q654" s="99">
        <v>19.13</v>
      </c>
    </row>
    <row r="655" spans="1:17" ht="15.6" x14ac:dyDescent="0.3">
      <c r="A655" s="92">
        <v>30110</v>
      </c>
      <c r="B655" s="93">
        <v>17.63</v>
      </c>
      <c r="D655" s="92">
        <v>30110</v>
      </c>
      <c r="E655" s="95" t="s">
        <v>93</v>
      </c>
      <c r="F655" s="94" t="str">
        <f t="shared" si="10"/>
        <v>6</v>
      </c>
      <c r="L655" s="96">
        <v>30110</v>
      </c>
      <c r="M655" s="97">
        <v>15.37</v>
      </c>
      <c r="P655" s="98">
        <v>30110</v>
      </c>
      <c r="Q655" s="99">
        <v>17.63</v>
      </c>
    </row>
    <row r="656" spans="1:17" ht="15.6" x14ac:dyDescent="0.3">
      <c r="A656" s="92">
        <v>30112</v>
      </c>
      <c r="B656" s="93">
        <v>15.69</v>
      </c>
      <c r="D656" s="92">
        <v>30112</v>
      </c>
      <c r="E656" s="95" t="s">
        <v>93</v>
      </c>
      <c r="F656" s="94" t="str">
        <f t="shared" si="10"/>
        <v>6</v>
      </c>
      <c r="L656" s="96">
        <v>30112</v>
      </c>
      <c r="M656" s="97">
        <v>13.68</v>
      </c>
      <c r="P656" s="98">
        <v>30112</v>
      </c>
      <c r="Q656" s="99">
        <v>15.69</v>
      </c>
    </row>
    <row r="657" spans="1:17" ht="15.6" x14ac:dyDescent="0.3">
      <c r="A657" s="92">
        <v>30200</v>
      </c>
      <c r="B657" s="93">
        <v>19.02</v>
      </c>
      <c r="D657" s="92">
        <v>30200</v>
      </c>
      <c r="E657" s="95" t="s">
        <v>92</v>
      </c>
      <c r="F657" s="94" t="str">
        <f t="shared" si="10"/>
        <v>9</v>
      </c>
      <c r="L657" s="96">
        <v>30200</v>
      </c>
      <c r="M657" s="97">
        <v>16.579999999999998</v>
      </c>
      <c r="P657" s="98">
        <v>30200</v>
      </c>
      <c r="Q657" s="99">
        <v>19.02</v>
      </c>
    </row>
    <row r="658" spans="1:17" ht="15.6" x14ac:dyDescent="0.3">
      <c r="A658" s="92">
        <v>30210</v>
      </c>
      <c r="B658" s="93">
        <v>17.41</v>
      </c>
      <c r="D658" s="92">
        <v>30210</v>
      </c>
      <c r="E658" s="95" t="s">
        <v>93</v>
      </c>
      <c r="F658" s="94" t="str">
        <f t="shared" si="10"/>
        <v>6</v>
      </c>
      <c r="L658" s="96">
        <v>30210</v>
      </c>
      <c r="M658" s="97">
        <v>15.18</v>
      </c>
      <c r="P658" s="98">
        <v>30210</v>
      </c>
      <c r="Q658" s="99">
        <v>17.41</v>
      </c>
    </row>
    <row r="659" spans="1:17" ht="15.6" x14ac:dyDescent="0.3">
      <c r="A659" s="92">
        <v>30212</v>
      </c>
      <c r="B659" s="93">
        <v>15.55</v>
      </c>
      <c r="D659" s="92">
        <v>30212</v>
      </c>
      <c r="E659" s="95" t="s">
        <v>93</v>
      </c>
      <c r="F659" s="94" t="str">
        <f t="shared" si="10"/>
        <v>6</v>
      </c>
      <c r="L659" s="96">
        <v>30212</v>
      </c>
      <c r="M659" s="97">
        <v>13.56</v>
      </c>
      <c r="P659" s="98">
        <v>30212</v>
      </c>
      <c r="Q659" s="99">
        <v>15.55</v>
      </c>
    </row>
    <row r="660" spans="1:17" ht="15.6" x14ac:dyDescent="0.3">
      <c r="A660" s="92">
        <v>30300</v>
      </c>
      <c r="B660" s="93">
        <v>19.79</v>
      </c>
      <c r="D660" s="92">
        <v>30300</v>
      </c>
      <c r="E660" s="95" t="s">
        <v>92</v>
      </c>
      <c r="F660" s="94" t="str">
        <f t="shared" si="10"/>
        <v>9</v>
      </c>
      <c r="L660" s="96">
        <v>30300</v>
      </c>
      <c r="M660" s="97">
        <v>17.25</v>
      </c>
      <c r="P660" s="98">
        <v>30300</v>
      </c>
      <c r="Q660" s="99">
        <v>19.79</v>
      </c>
    </row>
    <row r="661" spans="1:17" ht="15.6" x14ac:dyDescent="0.3">
      <c r="A661" s="92">
        <v>30401</v>
      </c>
      <c r="B661" s="93">
        <v>9.64</v>
      </c>
      <c r="D661" s="92">
        <v>30401</v>
      </c>
      <c r="E661" s="95" t="s">
        <v>94</v>
      </c>
      <c r="F661" s="94" t="str">
        <f t="shared" si="10"/>
        <v>3</v>
      </c>
      <c r="L661" s="96">
        <v>30401</v>
      </c>
      <c r="M661" s="97">
        <v>8.4</v>
      </c>
      <c r="P661" s="98">
        <v>30401</v>
      </c>
      <c r="Q661" s="99">
        <v>9.64</v>
      </c>
    </row>
    <row r="662" spans="1:17" ht="15.6" x14ac:dyDescent="0.3">
      <c r="A662" s="92">
        <v>30411</v>
      </c>
      <c r="B662" s="93">
        <v>8.01</v>
      </c>
      <c r="D662" s="92">
        <v>30411</v>
      </c>
      <c r="E662" s="95" t="s">
        <v>94</v>
      </c>
      <c r="F662" s="94" t="str">
        <f t="shared" si="10"/>
        <v>3</v>
      </c>
      <c r="L662" s="96">
        <v>30411</v>
      </c>
      <c r="M662" s="97">
        <v>6.98</v>
      </c>
      <c r="P662" s="98">
        <v>30411</v>
      </c>
      <c r="Q662" s="99">
        <v>8.01</v>
      </c>
    </row>
    <row r="663" spans="1:17" ht="15.6" x14ac:dyDescent="0.3">
      <c r="A663" s="92">
        <v>30501</v>
      </c>
      <c r="B663" s="93">
        <v>11.85</v>
      </c>
      <c r="D663" s="92">
        <v>30501</v>
      </c>
      <c r="E663" s="95" t="s">
        <v>93</v>
      </c>
      <c r="F663" s="94" t="str">
        <f t="shared" si="10"/>
        <v>6</v>
      </c>
      <c r="L663" s="96">
        <v>30501</v>
      </c>
      <c r="M663" s="97">
        <v>10.33</v>
      </c>
      <c r="P663" s="98">
        <v>30501</v>
      </c>
      <c r="Q663" s="99">
        <v>11.85</v>
      </c>
    </row>
    <row r="664" spans="1:17" ht="15.6" x14ac:dyDescent="0.3">
      <c r="A664" s="92">
        <v>30511</v>
      </c>
      <c r="B664" s="93">
        <v>10.64</v>
      </c>
      <c r="D664" s="92">
        <v>30511</v>
      </c>
      <c r="E664" s="95" t="s">
        <v>95</v>
      </c>
      <c r="F664" s="94" t="str">
        <f t="shared" si="10"/>
        <v>4</v>
      </c>
      <c r="L664" s="96">
        <v>30511</v>
      </c>
      <c r="M664" s="97">
        <v>9.2799999999999994</v>
      </c>
      <c r="P664" s="98">
        <v>30511</v>
      </c>
      <c r="Q664" s="99">
        <v>10.64</v>
      </c>
    </row>
    <row r="665" spans="1:17" ht="15.6" x14ac:dyDescent="0.3">
      <c r="A665" s="92">
        <v>30600</v>
      </c>
      <c r="B665" s="93">
        <v>15.65</v>
      </c>
      <c r="D665" s="92">
        <v>30600</v>
      </c>
      <c r="E665" s="95" t="s">
        <v>93</v>
      </c>
      <c r="F665" s="94" t="str">
        <f t="shared" si="10"/>
        <v>6</v>
      </c>
      <c r="L665" s="96">
        <v>30600</v>
      </c>
      <c r="M665" s="97">
        <v>13.64</v>
      </c>
      <c r="P665" s="98">
        <v>30600</v>
      </c>
      <c r="Q665" s="99">
        <v>15.65</v>
      </c>
    </row>
    <row r="666" spans="1:17" ht="15.6" x14ac:dyDescent="0.3">
      <c r="A666" s="92">
        <v>30602</v>
      </c>
      <c r="B666" s="93">
        <v>13.57</v>
      </c>
      <c r="D666" s="92">
        <v>30602</v>
      </c>
      <c r="E666" s="95" t="s">
        <v>95</v>
      </c>
      <c r="F666" s="94" t="str">
        <f t="shared" si="10"/>
        <v>4</v>
      </c>
      <c r="L666" s="96">
        <v>30602</v>
      </c>
      <c r="M666" s="97">
        <v>11.83</v>
      </c>
      <c r="P666" s="98">
        <v>30602</v>
      </c>
      <c r="Q666" s="99">
        <v>13.57</v>
      </c>
    </row>
    <row r="667" spans="1:17" ht="15.6" x14ac:dyDescent="0.3">
      <c r="A667" s="92">
        <v>30610</v>
      </c>
      <c r="B667" s="93">
        <v>14.34</v>
      </c>
      <c r="D667" s="92">
        <v>30610</v>
      </c>
      <c r="E667" s="95" t="s">
        <v>95</v>
      </c>
      <c r="F667" s="94" t="str">
        <f t="shared" si="10"/>
        <v>4</v>
      </c>
      <c r="L667" s="96">
        <v>30610</v>
      </c>
      <c r="M667" s="97">
        <v>12.5</v>
      </c>
      <c r="P667" s="98">
        <v>30610</v>
      </c>
      <c r="Q667" s="99">
        <v>14.34</v>
      </c>
    </row>
    <row r="668" spans="1:17" ht="15.6" x14ac:dyDescent="0.3">
      <c r="A668" s="92">
        <v>30612</v>
      </c>
      <c r="B668" s="93">
        <v>12.11</v>
      </c>
      <c r="D668" s="92">
        <v>30612</v>
      </c>
      <c r="E668" s="95" t="s">
        <v>95</v>
      </c>
      <c r="F668" s="94" t="str">
        <f t="shared" si="10"/>
        <v>4</v>
      </c>
      <c r="L668" s="96">
        <v>30612</v>
      </c>
      <c r="M668" s="97">
        <v>10.56</v>
      </c>
      <c r="P668" s="98">
        <v>30612</v>
      </c>
      <c r="Q668" s="99">
        <v>12.11</v>
      </c>
    </row>
    <row r="669" spans="1:17" ht="15.6" x14ac:dyDescent="0.3">
      <c r="A669" s="92">
        <v>30640</v>
      </c>
      <c r="B669" s="93">
        <v>9.75</v>
      </c>
      <c r="D669" s="92">
        <v>30640</v>
      </c>
      <c r="E669" s="95" t="s">
        <v>94</v>
      </c>
      <c r="F669" s="94" t="str">
        <f t="shared" si="10"/>
        <v>3</v>
      </c>
      <c r="L669" s="96">
        <v>30640</v>
      </c>
      <c r="M669" s="97">
        <v>8.5</v>
      </c>
      <c r="P669" s="98">
        <v>30640</v>
      </c>
      <c r="Q669" s="99">
        <v>9.75</v>
      </c>
    </row>
    <row r="670" spans="1:17" ht="15.6" x14ac:dyDescent="0.3">
      <c r="A670" s="92">
        <v>30650</v>
      </c>
      <c r="B670" s="93">
        <v>9.75</v>
      </c>
      <c r="D670" s="92">
        <v>30650</v>
      </c>
      <c r="E670" s="95" t="s">
        <v>94</v>
      </c>
      <c r="F670" s="94" t="str">
        <f t="shared" si="10"/>
        <v>3</v>
      </c>
      <c r="L670" s="96">
        <v>30650</v>
      </c>
      <c r="M670" s="97">
        <v>8.5</v>
      </c>
      <c r="P670" s="98">
        <v>30650</v>
      </c>
      <c r="Q670" s="99">
        <v>9.75</v>
      </c>
    </row>
    <row r="671" spans="1:17" ht="15.6" x14ac:dyDescent="0.3">
      <c r="A671" s="92">
        <v>30700</v>
      </c>
      <c r="B671" s="93">
        <v>14.79</v>
      </c>
      <c r="D671" s="92">
        <v>30700</v>
      </c>
      <c r="E671" s="95" t="s">
        <v>95</v>
      </c>
      <c r="F671" s="94" t="str">
        <f t="shared" si="10"/>
        <v>4</v>
      </c>
      <c r="L671" s="96">
        <v>30700</v>
      </c>
      <c r="M671" s="97">
        <v>12.89</v>
      </c>
      <c r="P671" s="98">
        <v>30700</v>
      </c>
      <c r="Q671" s="99">
        <v>14.79</v>
      </c>
    </row>
    <row r="672" spans="1:17" ht="15.6" x14ac:dyDescent="0.3">
      <c r="A672" s="92">
        <v>30710</v>
      </c>
      <c r="B672" s="93">
        <v>13.52</v>
      </c>
      <c r="D672" s="92">
        <v>30710</v>
      </c>
      <c r="E672" s="95" t="s">
        <v>95</v>
      </c>
      <c r="F672" s="94" t="str">
        <f t="shared" si="10"/>
        <v>4</v>
      </c>
      <c r="L672" s="96">
        <v>30710</v>
      </c>
      <c r="M672" s="97">
        <v>11.79</v>
      </c>
      <c r="P672" s="98">
        <v>30710</v>
      </c>
      <c r="Q672" s="99">
        <v>13.52</v>
      </c>
    </row>
    <row r="673" spans="1:17" ht="15.6" x14ac:dyDescent="0.3">
      <c r="A673" s="92">
        <v>30740</v>
      </c>
      <c r="B673" s="93">
        <v>8.99</v>
      </c>
      <c r="D673" s="92">
        <v>30740</v>
      </c>
      <c r="E673" s="95" t="s">
        <v>94</v>
      </c>
      <c r="F673" s="94" t="str">
        <f t="shared" si="10"/>
        <v>3</v>
      </c>
      <c r="L673" s="96">
        <v>30740</v>
      </c>
      <c r="M673" s="97">
        <v>7.84</v>
      </c>
      <c r="P673" s="98">
        <v>30740</v>
      </c>
      <c r="Q673" s="99">
        <v>8.99</v>
      </c>
    </row>
    <row r="674" spans="1:17" ht="15.6" x14ac:dyDescent="0.3">
      <c r="A674" s="92">
        <v>30750</v>
      </c>
      <c r="B674" s="93">
        <v>8.99</v>
      </c>
      <c r="D674" s="92">
        <v>30750</v>
      </c>
      <c r="E674" s="95" t="s">
        <v>94</v>
      </c>
      <c r="F674" s="94" t="str">
        <f t="shared" si="10"/>
        <v>3</v>
      </c>
      <c r="L674" s="96">
        <v>30750</v>
      </c>
      <c r="M674" s="97">
        <v>7.84</v>
      </c>
      <c r="P674" s="98">
        <v>30750</v>
      </c>
      <c r="Q674" s="99">
        <v>8.99</v>
      </c>
    </row>
    <row r="675" spans="1:17" ht="15.6" x14ac:dyDescent="0.3">
      <c r="A675" s="92">
        <v>30800</v>
      </c>
      <c r="B675" s="93">
        <v>14.61</v>
      </c>
      <c r="D675" s="92">
        <v>30800</v>
      </c>
      <c r="E675" s="95" t="s">
        <v>93</v>
      </c>
      <c r="F675" s="94" t="str">
        <f t="shared" si="10"/>
        <v>6</v>
      </c>
      <c r="L675" s="96">
        <v>30800</v>
      </c>
      <c r="M675" s="97">
        <v>12.74</v>
      </c>
      <c r="P675" s="98">
        <v>30800</v>
      </c>
      <c r="Q675" s="99">
        <v>14.61</v>
      </c>
    </row>
    <row r="676" spans="1:17" ht="15.6" x14ac:dyDescent="0.3">
      <c r="A676" s="92">
        <v>30810</v>
      </c>
      <c r="B676" s="93">
        <v>12.88</v>
      </c>
      <c r="D676" s="92">
        <v>30810</v>
      </c>
      <c r="E676" s="95" t="s">
        <v>93</v>
      </c>
      <c r="F676" s="94" t="str">
        <f t="shared" si="10"/>
        <v>6</v>
      </c>
      <c r="L676" s="96">
        <v>30810</v>
      </c>
      <c r="M676" s="97">
        <v>11.23</v>
      </c>
      <c r="P676" s="98">
        <v>30810</v>
      </c>
      <c r="Q676" s="99">
        <v>12.88</v>
      </c>
    </row>
    <row r="677" spans="1:17" ht="15.6" x14ac:dyDescent="0.3">
      <c r="A677" s="92">
        <v>30840</v>
      </c>
      <c r="B677" s="93">
        <v>9.67</v>
      </c>
      <c r="D677" s="92">
        <v>30840</v>
      </c>
      <c r="E677" s="95" t="s">
        <v>94</v>
      </c>
      <c r="F677" s="94" t="str">
        <f t="shared" si="10"/>
        <v>3</v>
      </c>
      <c r="L677" s="96">
        <v>30840</v>
      </c>
      <c r="M677" s="97">
        <v>8.43</v>
      </c>
      <c r="P677" s="98">
        <v>30840</v>
      </c>
      <c r="Q677" s="99">
        <v>9.67</v>
      </c>
    </row>
    <row r="678" spans="1:17" ht="15.6" x14ac:dyDescent="0.3">
      <c r="A678" s="92">
        <v>30850</v>
      </c>
      <c r="B678" s="93">
        <v>9.67</v>
      </c>
      <c r="D678" s="92">
        <v>30850</v>
      </c>
      <c r="E678" s="95" t="s">
        <v>95</v>
      </c>
      <c r="F678" s="94" t="str">
        <f t="shared" si="10"/>
        <v>4</v>
      </c>
      <c r="L678" s="96">
        <v>30850</v>
      </c>
      <c r="M678" s="97">
        <v>8.43</v>
      </c>
      <c r="P678" s="98">
        <v>30850</v>
      </c>
      <c r="Q678" s="99">
        <v>9.67</v>
      </c>
    </row>
    <row r="679" spans="1:17" ht="15.6" x14ac:dyDescent="0.3">
      <c r="A679" s="92">
        <v>30900</v>
      </c>
      <c r="B679" s="93">
        <v>18.079999999999998</v>
      </c>
      <c r="D679" s="92">
        <v>30900</v>
      </c>
      <c r="E679" s="95" t="s">
        <v>92</v>
      </c>
      <c r="F679" s="94" t="str">
        <f t="shared" si="10"/>
        <v>9</v>
      </c>
      <c r="L679" s="96">
        <v>30900</v>
      </c>
      <c r="M679" s="97">
        <v>15.76</v>
      </c>
      <c r="P679" s="98">
        <v>30900</v>
      </c>
      <c r="Q679" s="99">
        <v>18.079999999999998</v>
      </c>
    </row>
    <row r="680" spans="1:17" ht="15.6" x14ac:dyDescent="0.3">
      <c r="A680" s="92">
        <v>30910</v>
      </c>
      <c r="B680" s="93">
        <v>16.739999999999998</v>
      </c>
      <c r="D680" s="92">
        <v>30910</v>
      </c>
      <c r="E680" s="95" t="s">
        <v>92</v>
      </c>
      <c r="F680" s="94" t="str">
        <f t="shared" si="10"/>
        <v>9</v>
      </c>
      <c r="L680" s="96">
        <v>30910</v>
      </c>
      <c r="M680" s="97">
        <v>14.59</v>
      </c>
      <c r="P680" s="98">
        <v>30910</v>
      </c>
      <c r="Q680" s="99">
        <v>16.739999999999998</v>
      </c>
    </row>
    <row r="681" spans="1:17" ht="15.6" x14ac:dyDescent="0.3">
      <c r="A681" s="92">
        <v>31000</v>
      </c>
      <c r="B681" s="93">
        <v>17.920000000000002</v>
      </c>
      <c r="D681" s="92">
        <v>31000</v>
      </c>
      <c r="E681" s="95" t="s">
        <v>92</v>
      </c>
      <c r="F681" s="94" t="str">
        <f t="shared" si="10"/>
        <v>9</v>
      </c>
      <c r="L681" s="96">
        <v>31000</v>
      </c>
      <c r="M681" s="97">
        <v>15.62</v>
      </c>
      <c r="P681" s="98">
        <v>31000</v>
      </c>
      <c r="Q681" s="99">
        <v>17.920000000000002</v>
      </c>
    </row>
    <row r="682" spans="1:17" ht="15.6" x14ac:dyDescent="0.3">
      <c r="A682" s="92">
        <v>31010</v>
      </c>
      <c r="B682" s="93">
        <v>16.52</v>
      </c>
      <c r="D682" s="92">
        <v>31010</v>
      </c>
      <c r="E682" s="95" t="s">
        <v>93</v>
      </c>
      <c r="F682" s="94" t="str">
        <f t="shared" si="10"/>
        <v>6</v>
      </c>
      <c r="L682" s="96">
        <v>31010</v>
      </c>
      <c r="M682" s="97">
        <v>14.4</v>
      </c>
      <c r="P682" s="98">
        <v>31010</v>
      </c>
      <c r="Q682" s="99">
        <v>16.52</v>
      </c>
    </row>
    <row r="683" spans="1:17" ht="15.6" x14ac:dyDescent="0.3">
      <c r="A683" s="92">
        <v>31100</v>
      </c>
      <c r="B683" s="93">
        <v>14.74</v>
      </c>
      <c r="D683" s="92">
        <v>31100</v>
      </c>
      <c r="E683" s="95" t="s">
        <v>92</v>
      </c>
      <c r="F683" s="94" t="str">
        <f t="shared" si="10"/>
        <v>9</v>
      </c>
      <c r="L683" s="96">
        <v>31100</v>
      </c>
      <c r="M683" s="97">
        <v>12.85</v>
      </c>
      <c r="P683" s="98">
        <v>31100</v>
      </c>
      <c r="Q683" s="99">
        <v>14.74</v>
      </c>
    </row>
    <row r="684" spans="1:17" ht="15.6" x14ac:dyDescent="0.3">
      <c r="A684" s="92">
        <v>31110</v>
      </c>
      <c r="B684" s="93">
        <v>13.31</v>
      </c>
      <c r="D684" s="92">
        <v>31110</v>
      </c>
      <c r="E684" s="95" t="s">
        <v>93</v>
      </c>
      <c r="F684" s="94" t="str">
        <f t="shared" si="10"/>
        <v>6</v>
      </c>
      <c r="L684" s="96">
        <v>31110</v>
      </c>
      <c r="M684" s="97">
        <v>11.6</v>
      </c>
      <c r="P684" s="98">
        <v>31110</v>
      </c>
      <c r="Q684" s="99">
        <v>13.31</v>
      </c>
    </row>
    <row r="685" spans="1:17" ht="15.6" x14ac:dyDescent="0.3">
      <c r="A685" s="92">
        <v>31200</v>
      </c>
      <c r="B685" s="93">
        <v>15.9</v>
      </c>
      <c r="D685" s="92">
        <v>31200</v>
      </c>
      <c r="E685" s="95" t="s">
        <v>93</v>
      </c>
      <c r="F685" s="94" t="str">
        <f t="shared" si="10"/>
        <v>6</v>
      </c>
      <c r="L685" s="96">
        <v>31200</v>
      </c>
      <c r="M685" s="97">
        <v>13.86</v>
      </c>
      <c r="P685" s="98">
        <v>31200</v>
      </c>
      <c r="Q685" s="99">
        <v>15.9</v>
      </c>
    </row>
    <row r="686" spans="1:17" ht="15.6" x14ac:dyDescent="0.3">
      <c r="A686" s="92">
        <v>31210</v>
      </c>
      <c r="B686" s="93">
        <v>14.61</v>
      </c>
      <c r="D686" s="92">
        <v>31210</v>
      </c>
      <c r="E686" s="95" t="s">
        <v>93</v>
      </c>
      <c r="F686" s="94" t="str">
        <f t="shared" si="10"/>
        <v>6</v>
      </c>
      <c r="L686" s="96">
        <v>31210</v>
      </c>
      <c r="M686" s="97">
        <v>12.74</v>
      </c>
      <c r="P686" s="98">
        <v>31210</v>
      </c>
      <c r="Q686" s="99">
        <v>14.61</v>
      </c>
    </row>
    <row r="687" spans="1:17" ht="15.6" x14ac:dyDescent="0.3">
      <c r="A687" s="92">
        <v>31212</v>
      </c>
      <c r="B687" s="93">
        <v>12.85</v>
      </c>
      <c r="D687" s="92">
        <v>31212</v>
      </c>
      <c r="E687" s="95" t="s">
        <v>95</v>
      </c>
      <c r="F687" s="94" t="str">
        <f t="shared" si="10"/>
        <v>4</v>
      </c>
      <c r="L687" s="96">
        <v>31212</v>
      </c>
      <c r="M687" s="97">
        <v>11.2</v>
      </c>
      <c r="P687" s="98">
        <v>31212</v>
      </c>
      <c r="Q687" s="99">
        <v>12.85</v>
      </c>
    </row>
    <row r="688" spans="1:17" ht="15.6" x14ac:dyDescent="0.3">
      <c r="A688" s="92">
        <v>31213</v>
      </c>
      <c r="B688" s="93">
        <v>11.99</v>
      </c>
      <c r="D688" s="92">
        <v>31213</v>
      </c>
      <c r="E688" s="95" t="s">
        <v>95</v>
      </c>
      <c r="F688" s="94" t="str">
        <f t="shared" si="10"/>
        <v>4</v>
      </c>
      <c r="L688" s="96">
        <v>31213</v>
      </c>
      <c r="M688" s="97">
        <v>10.45</v>
      </c>
      <c r="P688" s="98">
        <v>31213</v>
      </c>
      <c r="Q688" s="99">
        <v>11.99</v>
      </c>
    </row>
    <row r="689" spans="1:17" ht="15.6" x14ac:dyDescent="0.3">
      <c r="A689" s="92">
        <v>31300</v>
      </c>
      <c r="B689" s="93">
        <v>14.56</v>
      </c>
      <c r="D689" s="92">
        <v>31300</v>
      </c>
      <c r="E689" s="95" t="s">
        <v>95</v>
      </c>
      <c r="F689" s="94" t="str">
        <f t="shared" si="10"/>
        <v>4</v>
      </c>
      <c r="L689" s="96">
        <v>31300</v>
      </c>
      <c r="M689" s="97">
        <v>12.69</v>
      </c>
      <c r="P689" s="98">
        <v>31300</v>
      </c>
      <c r="Q689" s="99">
        <v>14.56</v>
      </c>
    </row>
    <row r="690" spans="1:17" ht="15.6" x14ac:dyDescent="0.3">
      <c r="A690" s="92">
        <v>31310</v>
      </c>
      <c r="B690" s="93">
        <v>13.08</v>
      </c>
      <c r="D690" s="92">
        <v>31310</v>
      </c>
      <c r="E690" s="95" t="s">
        <v>95</v>
      </c>
      <c r="F690" s="94" t="str">
        <f t="shared" si="10"/>
        <v>4</v>
      </c>
      <c r="L690" s="96">
        <v>31310</v>
      </c>
      <c r="M690" s="97">
        <v>11.4</v>
      </c>
      <c r="P690" s="98">
        <v>31310</v>
      </c>
      <c r="Q690" s="99">
        <v>13.08</v>
      </c>
    </row>
    <row r="691" spans="1:17" ht="15.6" x14ac:dyDescent="0.3">
      <c r="A691" s="92">
        <v>31313</v>
      </c>
      <c r="B691" s="93">
        <v>10.37</v>
      </c>
      <c r="D691" s="92">
        <v>31313</v>
      </c>
      <c r="E691" s="95" t="s">
        <v>94</v>
      </c>
      <c r="F691" s="94" t="str">
        <f t="shared" si="10"/>
        <v>3</v>
      </c>
      <c r="L691" s="96">
        <v>31313</v>
      </c>
      <c r="M691" s="97">
        <v>9.0399999999999991</v>
      </c>
      <c r="P691" s="98">
        <v>31313</v>
      </c>
      <c r="Q691" s="99">
        <v>10.37</v>
      </c>
    </row>
    <row r="692" spans="1:17" ht="15.6" x14ac:dyDescent="0.3">
      <c r="A692" s="92">
        <v>31400</v>
      </c>
      <c r="B692" s="93">
        <v>15.6</v>
      </c>
      <c r="D692" s="92">
        <v>31400</v>
      </c>
      <c r="E692" s="95" t="s">
        <v>93</v>
      </c>
      <c r="F692" s="94" t="str">
        <f t="shared" si="10"/>
        <v>6</v>
      </c>
      <c r="L692" s="96">
        <v>31400</v>
      </c>
      <c r="M692" s="97">
        <v>13.6</v>
      </c>
      <c r="P692" s="98">
        <v>31400</v>
      </c>
      <c r="Q692" s="99">
        <v>15.6</v>
      </c>
    </row>
    <row r="693" spans="1:17" ht="15.6" x14ac:dyDescent="0.3">
      <c r="A693" s="92">
        <v>31410</v>
      </c>
      <c r="B693" s="93">
        <v>14.34</v>
      </c>
      <c r="D693" s="92">
        <v>31410</v>
      </c>
      <c r="E693" s="95" t="s">
        <v>95</v>
      </c>
      <c r="F693" s="94" t="str">
        <f t="shared" si="10"/>
        <v>4</v>
      </c>
      <c r="L693" s="96">
        <v>31410</v>
      </c>
      <c r="M693" s="97">
        <v>12.5</v>
      </c>
      <c r="P693" s="98">
        <v>31410</v>
      </c>
      <c r="Q693" s="99">
        <v>14.34</v>
      </c>
    </row>
    <row r="694" spans="1:17" ht="15.6" x14ac:dyDescent="0.3">
      <c r="A694" s="92">
        <v>31440</v>
      </c>
      <c r="B694" s="93">
        <v>12.56</v>
      </c>
      <c r="D694" s="92">
        <v>31440</v>
      </c>
      <c r="E694" s="95" t="s">
        <v>94</v>
      </c>
      <c r="F694" s="94" t="str">
        <f t="shared" si="10"/>
        <v>3</v>
      </c>
      <c r="L694" s="96">
        <v>31440</v>
      </c>
      <c r="M694" s="97">
        <v>10.95</v>
      </c>
      <c r="P694" s="98">
        <v>31440</v>
      </c>
      <c r="Q694" s="99">
        <v>12.56</v>
      </c>
    </row>
    <row r="695" spans="1:17" ht="15.6" x14ac:dyDescent="0.3">
      <c r="A695" s="92">
        <v>31450</v>
      </c>
      <c r="B695" s="93">
        <v>12.56</v>
      </c>
      <c r="D695" s="92">
        <v>31450</v>
      </c>
      <c r="E695" s="95" t="s">
        <v>94</v>
      </c>
      <c r="F695" s="94" t="str">
        <f t="shared" si="10"/>
        <v>3</v>
      </c>
      <c r="L695" s="96">
        <v>31450</v>
      </c>
      <c r="M695" s="97">
        <v>10.95</v>
      </c>
      <c r="P695" s="98">
        <v>31450</v>
      </c>
      <c r="Q695" s="99">
        <v>12.56</v>
      </c>
    </row>
    <row r="696" spans="1:17" ht="15.6" x14ac:dyDescent="0.3">
      <c r="A696" s="92">
        <v>31500</v>
      </c>
      <c r="B696" s="93">
        <v>15.39</v>
      </c>
      <c r="D696" s="92">
        <v>31500</v>
      </c>
      <c r="E696" s="95" t="s">
        <v>93</v>
      </c>
      <c r="F696" s="94" t="str">
        <f t="shared" si="10"/>
        <v>6</v>
      </c>
      <c r="L696" s="96">
        <v>31500</v>
      </c>
      <c r="M696" s="97">
        <v>13.42</v>
      </c>
      <c r="P696" s="98">
        <v>31500</v>
      </c>
      <c r="Q696" s="99">
        <v>15.39</v>
      </c>
    </row>
    <row r="697" spans="1:17" ht="15.6" x14ac:dyDescent="0.3">
      <c r="A697" s="92">
        <v>31510</v>
      </c>
      <c r="B697" s="93">
        <v>14.18</v>
      </c>
      <c r="D697" s="92">
        <v>31510</v>
      </c>
      <c r="E697" s="95" t="s">
        <v>93</v>
      </c>
      <c r="F697" s="94" t="str">
        <f t="shared" si="10"/>
        <v>6</v>
      </c>
      <c r="L697" s="96">
        <v>31510</v>
      </c>
      <c r="M697" s="97">
        <v>12.36</v>
      </c>
      <c r="P697" s="98">
        <v>31510</v>
      </c>
      <c r="Q697" s="99">
        <v>14.18</v>
      </c>
    </row>
    <row r="698" spans="1:17" ht="15.6" x14ac:dyDescent="0.3">
      <c r="A698" s="92">
        <v>31512</v>
      </c>
      <c r="B698" s="93">
        <v>12.24</v>
      </c>
      <c r="D698" s="92">
        <v>31512</v>
      </c>
      <c r="E698" s="95" t="s">
        <v>95</v>
      </c>
      <c r="F698" s="94" t="str">
        <f t="shared" si="10"/>
        <v>4</v>
      </c>
      <c r="L698" s="96">
        <v>31512</v>
      </c>
      <c r="M698" s="97">
        <v>10.67</v>
      </c>
      <c r="P698" s="98">
        <v>31512</v>
      </c>
      <c r="Q698" s="99">
        <v>12.24</v>
      </c>
    </row>
    <row r="699" spans="1:17" ht="15.6" x14ac:dyDescent="0.3">
      <c r="A699" s="92">
        <v>31513</v>
      </c>
      <c r="B699" s="93">
        <v>11.32</v>
      </c>
      <c r="D699" s="92">
        <v>31513</v>
      </c>
      <c r="E699" s="95" t="s">
        <v>94</v>
      </c>
      <c r="F699" s="94" t="str">
        <f t="shared" si="10"/>
        <v>3</v>
      </c>
      <c r="L699" s="96">
        <v>31513</v>
      </c>
      <c r="M699" s="97">
        <v>9.8699999999999992</v>
      </c>
      <c r="P699" s="98">
        <v>31513</v>
      </c>
      <c r="Q699" s="99">
        <v>11.32</v>
      </c>
    </row>
    <row r="700" spans="1:17" ht="15.6" x14ac:dyDescent="0.3">
      <c r="A700" s="92">
        <v>31540</v>
      </c>
      <c r="B700" s="93">
        <v>12.16</v>
      </c>
      <c r="D700" s="92">
        <v>31540</v>
      </c>
      <c r="E700" s="95" t="s">
        <v>94</v>
      </c>
      <c r="F700" s="94" t="str">
        <f t="shared" si="10"/>
        <v>3</v>
      </c>
      <c r="L700" s="96">
        <v>31540</v>
      </c>
      <c r="M700" s="97">
        <v>10.6</v>
      </c>
      <c r="P700" s="98">
        <v>31540</v>
      </c>
      <c r="Q700" s="99">
        <v>12.16</v>
      </c>
    </row>
    <row r="701" spans="1:17" ht="15.6" x14ac:dyDescent="0.3">
      <c r="A701" s="92">
        <v>31542</v>
      </c>
      <c r="B701" s="93">
        <v>10.61</v>
      </c>
      <c r="D701" s="92">
        <v>31542</v>
      </c>
      <c r="E701" s="95" t="s">
        <v>94</v>
      </c>
      <c r="F701" s="94" t="str">
        <f t="shared" si="10"/>
        <v>3</v>
      </c>
      <c r="L701" s="96">
        <v>31542</v>
      </c>
      <c r="M701" s="97">
        <v>9.25</v>
      </c>
      <c r="P701" s="98">
        <v>31542</v>
      </c>
      <c r="Q701" s="99">
        <v>10.61</v>
      </c>
    </row>
    <row r="702" spans="1:17" ht="15.6" x14ac:dyDescent="0.3">
      <c r="A702" s="92">
        <v>31543</v>
      </c>
      <c r="B702" s="93">
        <v>9.67</v>
      </c>
      <c r="D702" s="92">
        <v>31543</v>
      </c>
      <c r="E702" s="95" t="s">
        <v>96</v>
      </c>
      <c r="F702" s="94" t="str">
        <f t="shared" si="10"/>
        <v>3</v>
      </c>
      <c r="L702" s="96">
        <v>31543</v>
      </c>
      <c r="M702" s="97">
        <v>8.43</v>
      </c>
      <c r="P702" s="98">
        <v>31543</v>
      </c>
      <c r="Q702" s="99">
        <v>9.67</v>
      </c>
    </row>
    <row r="703" spans="1:17" ht="15.6" x14ac:dyDescent="0.3">
      <c r="A703" s="92">
        <v>31550</v>
      </c>
      <c r="B703" s="93">
        <v>12.16</v>
      </c>
      <c r="D703" s="92">
        <v>31550</v>
      </c>
      <c r="E703" s="95" t="s">
        <v>94</v>
      </c>
      <c r="F703" s="94" t="str">
        <f t="shared" si="10"/>
        <v>3</v>
      </c>
      <c r="L703" s="96">
        <v>31550</v>
      </c>
      <c r="M703" s="97">
        <v>10.6</v>
      </c>
      <c r="P703" s="98">
        <v>31550</v>
      </c>
      <c r="Q703" s="99">
        <v>12.16</v>
      </c>
    </row>
    <row r="704" spans="1:17" ht="15.6" x14ac:dyDescent="0.3">
      <c r="A704" s="92">
        <v>31552</v>
      </c>
      <c r="B704" s="93">
        <v>10.61</v>
      </c>
      <c r="D704" s="92">
        <v>31552</v>
      </c>
      <c r="E704" s="95" t="s">
        <v>94</v>
      </c>
      <c r="F704" s="94" t="str">
        <f t="shared" si="10"/>
        <v>3</v>
      </c>
      <c r="L704" s="96">
        <v>31552</v>
      </c>
      <c r="M704" s="97">
        <v>9.25</v>
      </c>
      <c r="P704" s="98">
        <v>31552</v>
      </c>
      <c r="Q704" s="99">
        <v>10.61</v>
      </c>
    </row>
    <row r="705" spans="1:17" ht="15.6" x14ac:dyDescent="0.3">
      <c r="A705" s="92">
        <v>31553</v>
      </c>
      <c r="B705" s="93">
        <v>9.67</v>
      </c>
      <c r="D705" s="92">
        <v>31553</v>
      </c>
      <c r="E705" s="95" t="s">
        <v>96</v>
      </c>
      <c r="F705" s="94" t="str">
        <f t="shared" si="10"/>
        <v>3</v>
      </c>
      <c r="L705" s="96">
        <v>31553</v>
      </c>
      <c r="M705" s="97">
        <v>8.43</v>
      </c>
      <c r="P705" s="98">
        <v>31553</v>
      </c>
      <c r="Q705" s="99">
        <v>9.67</v>
      </c>
    </row>
    <row r="706" spans="1:17" ht="15.6" x14ac:dyDescent="0.3">
      <c r="A706" s="92">
        <v>31602</v>
      </c>
      <c r="B706" s="93">
        <v>10.15</v>
      </c>
      <c r="D706" s="92">
        <v>31602</v>
      </c>
      <c r="E706" s="95" t="s">
        <v>95</v>
      </c>
      <c r="F706" s="94" t="str">
        <f t="shared" ref="F706:F769" si="11">IF(E706="I.","9",IF(E706="II.","6",IF(E706="III.","4",IF(E706="IV.","3",IF(E706="V.","3")))))</f>
        <v>4</v>
      </c>
      <c r="L706" s="96">
        <v>31602</v>
      </c>
      <c r="M706" s="97">
        <v>8.85</v>
      </c>
      <c r="P706" s="98">
        <v>31602</v>
      </c>
      <c r="Q706" s="99">
        <v>10.15</v>
      </c>
    </row>
    <row r="707" spans="1:17" ht="15.6" x14ac:dyDescent="0.3">
      <c r="A707" s="92">
        <v>31700</v>
      </c>
      <c r="B707" s="93">
        <v>8.9600000000000009</v>
      </c>
      <c r="D707" s="92">
        <v>31700</v>
      </c>
      <c r="E707" s="95" t="s">
        <v>94</v>
      </c>
      <c r="F707" s="94" t="str">
        <f t="shared" si="11"/>
        <v>3</v>
      </c>
      <c r="L707" s="96">
        <v>31700</v>
      </c>
      <c r="M707" s="97">
        <v>7.81</v>
      </c>
      <c r="P707" s="98">
        <v>31700</v>
      </c>
      <c r="Q707" s="99">
        <v>8.9600000000000009</v>
      </c>
    </row>
    <row r="708" spans="1:17" ht="15.6" x14ac:dyDescent="0.3">
      <c r="A708" s="92">
        <v>31710</v>
      </c>
      <c r="B708" s="93">
        <v>8.0500000000000007</v>
      </c>
      <c r="D708" s="92">
        <v>31710</v>
      </c>
      <c r="E708" s="95" t="s">
        <v>94</v>
      </c>
      <c r="F708" s="94" t="str">
        <f t="shared" si="11"/>
        <v>3</v>
      </c>
      <c r="L708" s="96">
        <v>31710</v>
      </c>
      <c r="M708" s="97">
        <v>7.02</v>
      </c>
      <c r="P708" s="98">
        <v>31710</v>
      </c>
      <c r="Q708" s="99">
        <v>8.0500000000000007</v>
      </c>
    </row>
    <row r="709" spans="1:17" ht="15.6" x14ac:dyDescent="0.3">
      <c r="A709" s="92">
        <v>31811</v>
      </c>
      <c r="B709" s="93">
        <v>8.66</v>
      </c>
      <c r="D709" s="92">
        <v>31811</v>
      </c>
      <c r="E709" s="95" t="s">
        <v>94</v>
      </c>
      <c r="F709" s="94" t="str">
        <f t="shared" si="11"/>
        <v>3</v>
      </c>
      <c r="L709" s="96">
        <v>31811</v>
      </c>
      <c r="M709" s="97">
        <v>7.55</v>
      </c>
      <c r="P709" s="98">
        <v>31811</v>
      </c>
      <c r="Q709" s="99">
        <v>8.66</v>
      </c>
    </row>
    <row r="710" spans="1:17" ht="15.6" x14ac:dyDescent="0.3">
      <c r="A710" s="92">
        <v>31814</v>
      </c>
      <c r="B710" s="93">
        <v>6.03</v>
      </c>
      <c r="D710" s="92">
        <v>31814</v>
      </c>
      <c r="E710" s="95" t="s">
        <v>94</v>
      </c>
      <c r="F710" s="94" t="str">
        <f t="shared" si="11"/>
        <v>3</v>
      </c>
      <c r="L710" s="96">
        <v>31814</v>
      </c>
      <c r="M710" s="97">
        <v>5.26</v>
      </c>
      <c r="P710" s="98">
        <v>31814</v>
      </c>
      <c r="Q710" s="99">
        <v>6.03</v>
      </c>
    </row>
    <row r="711" spans="1:17" ht="15.6" x14ac:dyDescent="0.3">
      <c r="A711" s="92">
        <v>31841</v>
      </c>
      <c r="B711" s="93">
        <v>7.48</v>
      </c>
      <c r="D711" s="92">
        <v>31841</v>
      </c>
      <c r="E711" s="95" t="s">
        <v>96</v>
      </c>
      <c r="F711" s="94" t="str">
        <f t="shared" si="11"/>
        <v>3</v>
      </c>
      <c r="L711" s="96">
        <v>31841</v>
      </c>
      <c r="M711" s="97">
        <v>6.52</v>
      </c>
      <c r="P711" s="98">
        <v>31841</v>
      </c>
      <c r="Q711" s="99">
        <v>7.48</v>
      </c>
    </row>
    <row r="712" spans="1:17" ht="15.6" x14ac:dyDescent="0.3">
      <c r="A712" s="92">
        <v>31844</v>
      </c>
      <c r="B712" s="93">
        <v>4.8600000000000003</v>
      </c>
      <c r="D712" s="92">
        <v>31844</v>
      </c>
      <c r="E712" s="95" t="s">
        <v>96</v>
      </c>
      <c r="F712" s="94" t="str">
        <f t="shared" si="11"/>
        <v>3</v>
      </c>
      <c r="L712" s="96">
        <v>31844</v>
      </c>
      <c r="M712" s="97">
        <v>4.24</v>
      </c>
      <c r="P712" s="98">
        <v>31844</v>
      </c>
      <c r="Q712" s="99">
        <v>4.8600000000000003</v>
      </c>
    </row>
    <row r="713" spans="1:17" ht="15.6" x14ac:dyDescent="0.3">
      <c r="A713" s="92">
        <v>31851</v>
      </c>
      <c r="B713" s="93">
        <v>7.48</v>
      </c>
      <c r="D713" s="92">
        <v>31851</v>
      </c>
      <c r="E713" s="95" t="s">
        <v>96</v>
      </c>
      <c r="F713" s="94" t="str">
        <f t="shared" si="11"/>
        <v>3</v>
      </c>
      <c r="L713" s="96">
        <v>31851</v>
      </c>
      <c r="M713" s="97">
        <v>6.52</v>
      </c>
      <c r="P713" s="98">
        <v>31851</v>
      </c>
      <c r="Q713" s="99">
        <v>7.48</v>
      </c>
    </row>
    <row r="714" spans="1:17" ht="15.6" x14ac:dyDescent="0.3">
      <c r="A714" s="92">
        <v>31854</v>
      </c>
      <c r="B714" s="93">
        <v>4.8600000000000003</v>
      </c>
      <c r="D714" s="92">
        <v>31854</v>
      </c>
      <c r="E714" s="95" t="s">
        <v>96</v>
      </c>
      <c r="F714" s="94" t="str">
        <f t="shared" si="11"/>
        <v>3</v>
      </c>
      <c r="L714" s="96">
        <v>31854</v>
      </c>
      <c r="M714" s="97">
        <v>4.24</v>
      </c>
      <c r="P714" s="98">
        <v>31854</v>
      </c>
      <c r="Q714" s="99">
        <v>4.8600000000000003</v>
      </c>
    </row>
    <row r="715" spans="1:17" ht="15.6" x14ac:dyDescent="0.3">
      <c r="A715" s="92">
        <v>31901</v>
      </c>
      <c r="B715" s="93">
        <v>11.96</v>
      </c>
      <c r="D715" s="92">
        <v>31901</v>
      </c>
      <c r="E715" s="95" t="s">
        <v>95</v>
      </c>
      <c r="F715" s="94" t="str">
        <f t="shared" si="11"/>
        <v>4</v>
      </c>
      <c r="L715" s="96">
        <v>31901</v>
      </c>
      <c r="M715" s="97">
        <v>10.43</v>
      </c>
      <c r="P715" s="98">
        <v>31901</v>
      </c>
      <c r="Q715" s="99">
        <v>11.96</v>
      </c>
    </row>
    <row r="716" spans="1:17" ht="15.6" x14ac:dyDescent="0.3">
      <c r="A716" s="92">
        <v>31904</v>
      </c>
      <c r="B716" s="93">
        <v>8.73</v>
      </c>
      <c r="D716" s="92">
        <v>31904</v>
      </c>
      <c r="E716" s="95" t="s">
        <v>94</v>
      </c>
      <c r="F716" s="94" t="str">
        <f t="shared" si="11"/>
        <v>3</v>
      </c>
      <c r="L716" s="96">
        <v>31904</v>
      </c>
      <c r="M716" s="97">
        <v>7.61</v>
      </c>
      <c r="P716" s="98">
        <v>31904</v>
      </c>
      <c r="Q716" s="99">
        <v>8.73</v>
      </c>
    </row>
    <row r="717" spans="1:17" ht="15.6" x14ac:dyDescent="0.3">
      <c r="A717" s="92">
        <v>31911</v>
      </c>
      <c r="B717" s="93">
        <v>10.73</v>
      </c>
      <c r="D717" s="92">
        <v>31911</v>
      </c>
      <c r="E717" s="95" t="s">
        <v>95</v>
      </c>
      <c r="F717" s="94" t="str">
        <f t="shared" si="11"/>
        <v>4</v>
      </c>
      <c r="L717" s="96">
        <v>31911</v>
      </c>
      <c r="M717" s="97">
        <v>9.35</v>
      </c>
      <c r="P717" s="98">
        <v>31911</v>
      </c>
      <c r="Q717" s="99">
        <v>10.73</v>
      </c>
    </row>
    <row r="718" spans="1:17" ht="15.6" x14ac:dyDescent="0.3">
      <c r="A718" s="92">
        <v>31914</v>
      </c>
      <c r="B718" s="93">
        <v>7.39</v>
      </c>
      <c r="D718" s="92">
        <v>31914</v>
      </c>
      <c r="E718" s="95" t="s">
        <v>94</v>
      </c>
      <c r="F718" s="94" t="str">
        <f t="shared" si="11"/>
        <v>3</v>
      </c>
      <c r="L718" s="96">
        <v>31914</v>
      </c>
      <c r="M718" s="97">
        <v>6.44</v>
      </c>
      <c r="P718" s="98">
        <v>31914</v>
      </c>
      <c r="Q718" s="99">
        <v>7.39</v>
      </c>
    </row>
    <row r="719" spans="1:17" ht="15.6" x14ac:dyDescent="0.3">
      <c r="A719" s="92">
        <v>31941</v>
      </c>
      <c r="B719" s="93">
        <v>9.31</v>
      </c>
      <c r="D719" s="92">
        <v>31941</v>
      </c>
      <c r="E719" s="95" t="s">
        <v>94</v>
      </c>
      <c r="F719" s="94" t="str">
        <f t="shared" si="11"/>
        <v>3</v>
      </c>
      <c r="L719" s="96">
        <v>31941</v>
      </c>
      <c r="M719" s="97">
        <v>8.1199999999999992</v>
      </c>
      <c r="P719" s="98">
        <v>31941</v>
      </c>
      <c r="Q719" s="99">
        <v>9.31</v>
      </c>
    </row>
    <row r="720" spans="1:17" ht="15.6" x14ac:dyDescent="0.3">
      <c r="A720" s="92">
        <v>31944</v>
      </c>
      <c r="B720" s="93">
        <v>6</v>
      </c>
      <c r="D720" s="92">
        <v>31944</v>
      </c>
      <c r="E720" s="95" t="s">
        <v>96</v>
      </c>
      <c r="F720" s="94" t="str">
        <f t="shared" si="11"/>
        <v>3</v>
      </c>
      <c r="L720" s="96">
        <v>31944</v>
      </c>
      <c r="M720" s="97">
        <v>5.23</v>
      </c>
      <c r="P720" s="98">
        <v>31944</v>
      </c>
      <c r="Q720" s="99">
        <v>6</v>
      </c>
    </row>
    <row r="721" spans="1:17" ht="15.6" x14ac:dyDescent="0.3">
      <c r="A721" s="92">
        <v>31951</v>
      </c>
      <c r="B721" s="93">
        <v>9.31</v>
      </c>
      <c r="D721" s="92">
        <v>31951</v>
      </c>
      <c r="E721" s="95" t="s">
        <v>94</v>
      </c>
      <c r="F721" s="94" t="str">
        <f t="shared" si="11"/>
        <v>3</v>
      </c>
      <c r="L721" s="96">
        <v>31951</v>
      </c>
      <c r="M721" s="97">
        <v>8.1199999999999992</v>
      </c>
      <c r="P721" s="98">
        <v>31951</v>
      </c>
      <c r="Q721" s="99">
        <v>9.31</v>
      </c>
    </row>
    <row r="722" spans="1:17" ht="15.6" x14ac:dyDescent="0.3">
      <c r="A722" s="92">
        <v>31954</v>
      </c>
      <c r="B722" s="93">
        <v>6</v>
      </c>
      <c r="D722" s="92">
        <v>31954</v>
      </c>
      <c r="E722" s="95" t="s">
        <v>96</v>
      </c>
      <c r="F722" s="94" t="str">
        <f t="shared" si="11"/>
        <v>3</v>
      </c>
      <c r="L722" s="96">
        <v>31954</v>
      </c>
      <c r="M722" s="97">
        <v>5.23</v>
      </c>
      <c r="P722" s="98">
        <v>31954</v>
      </c>
      <c r="Q722" s="99">
        <v>6</v>
      </c>
    </row>
    <row r="723" spans="1:17" ht="15.6" x14ac:dyDescent="0.3">
      <c r="A723" s="92">
        <v>32001</v>
      </c>
      <c r="B723" s="93">
        <v>9.34</v>
      </c>
      <c r="D723" s="92">
        <v>32001</v>
      </c>
      <c r="E723" s="95" t="s">
        <v>94</v>
      </c>
      <c r="F723" s="94" t="str">
        <f t="shared" si="11"/>
        <v>3</v>
      </c>
      <c r="L723" s="96">
        <v>32001</v>
      </c>
      <c r="M723" s="97">
        <v>8.14</v>
      </c>
      <c r="P723" s="98">
        <v>32001</v>
      </c>
      <c r="Q723" s="99">
        <v>9.34</v>
      </c>
    </row>
    <row r="724" spans="1:17" ht="15.6" x14ac:dyDescent="0.3">
      <c r="A724" s="92">
        <v>32004</v>
      </c>
      <c r="B724" s="93">
        <v>6.72</v>
      </c>
      <c r="D724" s="92">
        <v>32004</v>
      </c>
      <c r="E724" s="95" t="s">
        <v>94</v>
      </c>
      <c r="F724" s="94" t="str">
        <f t="shared" si="11"/>
        <v>3</v>
      </c>
      <c r="L724" s="96">
        <v>32004</v>
      </c>
      <c r="M724" s="97">
        <v>5.86</v>
      </c>
      <c r="P724" s="98">
        <v>32004</v>
      </c>
      <c r="Q724" s="99">
        <v>6.72</v>
      </c>
    </row>
    <row r="725" spans="1:17" ht="15.6" x14ac:dyDescent="0.3">
      <c r="A725" s="92">
        <v>32011</v>
      </c>
      <c r="B725" s="93">
        <v>8.35</v>
      </c>
      <c r="D725" s="92">
        <v>32011</v>
      </c>
      <c r="E725" s="95" t="s">
        <v>94</v>
      </c>
      <c r="F725" s="94" t="str">
        <f t="shared" si="11"/>
        <v>3</v>
      </c>
      <c r="L725" s="96">
        <v>32011</v>
      </c>
      <c r="M725" s="97">
        <v>7.28</v>
      </c>
      <c r="P725" s="98">
        <v>32011</v>
      </c>
      <c r="Q725" s="99">
        <v>8.35</v>
      </c>
    </row>
    <row r="726" spans="1:17" ht="15.6" x14ac:dyDescent="0.3">
      <c r="A726" s="92">
        <v>32014</v>
      </c>
      <c r="B726" s="93">
        <v>5.9</v>
      </c>
      <c r="D726" s="92">
        <v>32014</v>
      </c>
      <c r="E726" s="95" t="s">
        <v>94</v>
      </c>
      <c r="F726" s="94" t="str">
        <f t="shared" si="11"/>
        <v>3</v>
      </c>
      <c r="L726" s="96">
        <v>32014</v>
      </c>
      <c r="M726" s="97">
        <v>5.14</v>
      </c>
      <c r="P726" s="98">
        <v>32014</v>
      </c>
      <c r="Q726" s="99">
        <v>5.9</v>
      </c>
    </row>
    <row r="727" spans="1:17" ht="15.6" x14ac:dyDescent="0.3">
      <c r="A727" s="92">
        <v>32041</v>
      </c>
      <c r="B727" s="93">
        <v>7.28</v>
      </c>
      <c r="D727" s="92">
        <v>32041</v>
      </c>
      <c r="E727" s="95" t="s">
        <v>94</v>
      </c>
      <c r="F727" s="94" t="str">
        <f t="shared" si="11"/>
        <v>3</v>
      </c>
      <c r="L727" s="96">
        <v>32041</v>
      </c>
      <c r="M727" s="97">
        <v>6.35</v>
      </c>
      <c r="P727" s="98">
        <v>32041</v>
      </c>
      <c r="Q727" s="99">
        <v>7.28</v>
      </c>
    </row>
    <row r="728" spans="1:17" ht="15.6" x14ac:dyDescent="0.3">
      <c r="A728" s="92">
        <v>32044</v>
      </c>
      <c r="B728" s="93">
        <v>5</v>
      </c>
      <c r="D728" s="92">
        <v>32044</v>
      </c>
      <c r="E728" s="95" t="s">
        <v>96</v>
      </c>
      <c r="F728" s="94" t="str">
        <f t="shared" si="11"/>
        <v>3</v>
      </c>
      <c r="L728" s="96">
        <v>32044</v>
      </c>
      <c r="M728" s="97">
        <v>4.3600000000000003</v>
      </c>
      <c r="P728" s="98">
        <v>32044</v>
      </c>
      <c r="Q728" s="99">
        <v>5</v>
      </c>
    </row>
    <row r="729" spans="1:17" ht="15.6" x14ac:dyDescent="0.3">
      <c r="A729" s="92">
        <v>32051</v>
      </c>
      <c r="B729" s="93">
        <v>7.28</v>
      </c>
      <c r="D729" s="92">
        <v>32051</v>
      </c>
      <c r="E729" s="95" t="s">
        <v>94</v>
      </c>
      <c r="F729" s="94" t="str">
        <f t="shared" si="11"/>
        <v>3</v>
      </c>
      <c r="L729" s="96">
        <v>32051</v>
      </c>
      <c r="M729" s="97">
        <v>6.35</v>
      </c>
      <c r="P729" s="98">
        <v>32051</v>
      </c>
      <c r="Q729" s="99">
        <v>7.28</v>
      </c>
    </row>
    <row r="730" spans="1:17" ht="15.6" x14ac:dyDescent="0.3">
      <c r="A730" s="92">
        <v>32054</v>
      </c>
      <c r="B730" s="93">
        <v>5</v>
      </c>
      <c r="D730" s="92">
        <v>32054</v>
      </c>
      <c r="E730" s="95" t="s">
        <v>96</v>
      </c>
      <c r="F730" s="94" t="str">
        <f t="shared" si="11"/>
        <v>3</v>
      </c>
      <c r="L730" s="96">
        <v>32054</v>
      </c>
      <c r="M730" s="97">
        <v>4.3600000000000003</v>
      </c>
      <c r="P730" s="98">
        <v>32054</v>
      </c>
      <c r="Q730" s="99">
        <v>5</v>
      </c>
    </row>
    <row r="731" spans="1:17" ht="15.6" x14ac:dyDescent="0.3">
      <c r="A731" s="92">
        <v>32110</v>
      </c>
      <c r="B731" s="93">
        <v>5.7</v>
      </c>
      <c r="D731" s="92">
        <v>32110</v>
      </c>
      <c r="E731" s="95" t="s">
        <v>94</v>
      </c>
      <c r="F731" s="94" t="str">
        <f t="shared" si="11"/>
        <v>3</v>
      </c>
      <c r="L731" s="96">
        <v>32110</v>
      </c>
      <c r="M731" s="97">
        <v>4.97</v>
      </c>
      <c r="P731" s="98">
        <v>32110</v>
      </c>
      <c r="Q731" s="99">
        <v>5.7</v>
      </c>
    </row>
    <row r="732" spans="1:17" ht="15.6" x14ac:dyDescent="0.3">
      <c r="A732" s="92">
        <v>32112</v>
      </c>
      <c r="B732" s="93">
        <v>5.07</v>
      </c>
      <c r="D732" s="92">
        <v>32112</v>
      </c>
      <c r="E732" s="95" t="s">
        <v>96</v>
      </c>
      <c r="F732" s="94" t="str">
        <f t="shared" si="11"/>
        <v>3</v>
      </c>
      <c r="L732" s="96">
        <v>32112</v>
      </c>
      <c r="M732" s="97">
        <v>4.42</v>
      </c>
      <c r="P732" s="98">
        <v>32112</v>
      </c>
      <c r="Q732" s="99">
        <v>5.07</v>
      </c>
    </row>
    <row r="733" spans="1:17" ht="15.6" x14ac:dyDescent="0.3">
      <c r="A733" s="92">
        <v>32113</v>
      </c>
      <c r="B733" s="93">
        <v>4.45</v>
      </c>
      <c r="D733" s="92">
        <v>32113</v>
      </c>
      <c r="E733" s="95" t="s">
        <v>96</v>
      </c>
      <c r="F733" s="94" t="str">
        <f t="shared" si="11"/>
        <v>3</v>
      </c>
      <c r="L733" s="96">
        <v>32113</v>
      </c>
      <c r="M733" s="97">
        <v>3.88</v>
      </c>
      <c r="P733" s="98">
        <v>32113</v>
      </c>
      <c r="Q733" s="99">
        <v>4.45</v>
      </c>
    </row>
    <row r="734" spans="1:17" ht="15.6" x14ac:dyDescent="0.3">
      <c r="A734" s="92">
        <v>32142</v>
      </c>
      <c r="B734" s="93">
        <v>4.13</v>
      </c>
      <c r="D734" s="92">
        <v>32142</v>
      </c>
      <c r="E734" s="95" t="s">
        <v>96</v>
      </c>
      <c r="F734" s="94" t="str">
        <f t="shared" si="11"/>
        <v>3</v>
      </c>
      <c r="L734" s="96">
        <v>32142</v>
      </c>
      <c r="M734" s="97">
        <v>3.6</v>
      </c>
      <c r="P734" s="98">
        <v>32142</v>
      </c>
      <c r="Q734" s="99">
        <v>4.13</v>
      </c>
    </row>
    <row r="735" spans="1:17" ht="15.6" x14ac:dyDescent="0.3">
      <c r="A735" s="92">
        <v>32143</v>
      </c>
      <c r="B735" s="93">
        <v>3.66</v>
      </c>
      <c r="D735" s="92">
        <v>32143</v>
      </c>
      <c r="E735" s="95" t="s">
        <v>96</v>
      </c>
      <c r="F735" s="94" t="str">
        <f t="shared" si="11"/>
        <v>3</v>
      </c>
      <c r="L735" s="96">
        <v>32143</v>
      </c>
      <c r="M735" s="97">
        <v>3.19</v>
      </c>
      <c r="P735" s="98">
        <v>32143</v>
      </c>
      <c r="Q735" s="99">
        <v>3.66</v>
      </c>
    </row>
    <row r="736" spans="1:17" ht="15.6" x14ac:dyDescent="0.3">
      <c r="A736" s="92">
        <v>32152</v>
      </c>
      <c r="B736" s="93">
        <v>4.13</v>
      </c>
      <c r="D736" s="92">
        <v>32152</v>
      </c>
      <c r="E736" s="95" t="s">
        <v>96</v>
      </c>
      <c r="F736" s="94" t="str">
        <f t="shared" si="11"/>
        <v>3</v>
      </c>
      <c r="L736" s="96">
        <v>32152</v>
      </c>
      <c r="M736" s="97">
        <v>3.6</v>
      </c>
      <c r="P736" s="98">
        <v>32152</v>
      </c>
      <c r="Q736" s="99">
        <v>4.13</v>
      </c>
    </row>
    <row r="737" spans="1:17" ht="15.6" x14ac:dyDescent="0.3">
      <c r="A737" s="92">
        <v>32153</v>
      </c>
      <c r="B737" s="93">
        <v>3.66</v>
      </c>
      <c r="D737" s="92">
        <v>32153</v>
      </c>
      <c r="E737" s="95" t="s">
        <v>96</v>
      </c>
      <c r="F737" s="94" t="str">
        <f t="shared" si="11"/>
        <v>3</v>
      </c>
      <c r="L737" s="96">
        <v>32153</v>
      </c>
      <c r="M737" s="97">
        <v>3.19</v>
      </c>
      <c r="P737" s="98">
        <v>32153</v>
      </c>
      <c r="Q737" s="99">
        <v>3.66</v>
      </c>
    </row>
    <row r="738" spans="1:17" ht="15.6" x14ac:dyDescent="0.3">
      <c r="A738" s="92">
        <v>32210</v>
      </c>
      <c r="B738" s="93">
        <v>6.64</v>
      </c>
      <c r="D738" s="92">
        <v>32210</v>
      </c>
      <c r="E738" s="95" t="s">
        <v>94</v>
      </c>
      <c r="F738" s="94" t="str">
        <f t="shared" si="11"/>
        <v>3</v>
      </c>
      <c r="L738" s="96">
        <v>32210</v>
      </c>
      <c r="M738" s="97">
        <v>5.79</v>
      </c>
      <c r="P738" s="98">
        <v>32210</v>
      </c>
      <c r="Q738" s="99">
        <v>6.64</v>
      </c>
    </row>
    <row r="739" spans="1:17" ht="15.6" x14ac:dyDescent="0.3">
      <c r="A739" s="92">
        <v>32212</v>
      </c>
      <c r="B739" s="93">
        <v>5.77</v>
      </c>
      <c r="D739" s="92">
        <v>32212</v>
      </c>
      <c r="E739" s="95" t="s">
        <v>94</v>
      </c>
      <c r="F739" s="94" t="str">
        <f t="shared" si="11"/>
        <v>3</v>
      </c>
      <c r="L739" s="96">
        <v>32212</v>
      </c>
      <c r="M739" s="97">
        <v>5.03</v>
      </c>
      <c r="P739" s="98">
        <v>32212</v>
      </c>
      <c r="Q739" s="99">
        <v>5.77</v>
      </c>
    </row>
    <row r="740" spans="1:17" ht="15.6" x14ac:dyDescent="0.3">
      <c r="A740" s="92">
        <v>32213</v>
      </c>
      <c r="B740" s="93">
        <v>5.4</v>
      </c>
      <c r="D740" s="92">
        <v>32213</v>
      </c>
      <c r="E740" s="95" t="s">
        <v>96</v>
      </c>
      <c r="F740" s="94" t="str">
        <f t="shared" si="11"/>
        <v>3</v>
      </c>
      <c r="L740" s="96">
        <v>32213</v>
      </c>
      <c r="M740" s="97">
        <v>4.71</v>
      </c>
      <c r="P740" s="98">
        <v>32213</v>
      </c>
      <c r="Q740" s="99">
        <v>5.4</v>
      </c>
    </row>
    <row r="741" spans="1:17" ht="15.6" x14ac:dyDescent="0.3">
      <c r="A741" s="92">
        <v>32242</v>
      </c>
      <c r="B741" s="93">
        <v>5.13</v>
      </c>
      <c r="D741" s="92">
        <v>32242</v>
      </c>
      <c r="E741" s="95" t="s">
        <v>94</v>
      </c>
      <c r="F741" s="94" t="str">
        <f t="shared" si="11"/>
        <v>3</v>
      </c>
      <c r="L741" s="96">
        <v>32242</v>
      </c>
      <c r="M741" s="97">
        <v>4.47</v>
      </c>
      <c r="P741" s="98">
        <v>32242</v>
      </c>
      <c r="Q741" s="99">
        <v>5.13</v>
      </c>
    </row>
    <row r="742" spans="1:17" ht="15.6" x14ac:dyDescent="0.3">
      <c r="A742" s="92">
        <v>32243</v>
      </c>
      <c r="B742" s="93">
        <v>4.46</v>
      </c>
      <c r="D742" s="92">
        <v>32243</v>
      </c>
      <c r="E742" s="95" t="s">
        <v>96</v>
      </c>
      <c r="F742" s="94" t="str">
        <f t="shared" si="11"/>
        <v>3</v>
      </c>
      <c r="L742" s="96">
        <v>32243</v>
      </c>
      <c r="M742" s="97">
        <v>3.89</v>
      </c>
      <c r="P742" s="98">
        <v>32243</v>
      </c>
      <c r="Q742" s="99">
        <v>4.46</v>
      </c>
    </row>
    <row r="743" spans="1:17" ht="15.6" x14ac:dyDescent="0.3">
      <c r="A743" s="92">
        <v>32252</v>
      </c>
      <c r="B743" s="93">
        <v>5.13</v>
      </c>
      <c r="D743" s="92">
        <v>32252</v>
      </c>
      <c r="E743" s="95" t="s">
        <v>94</v>
      </c>
      <c r="F743" s="94" t="str">
        <f t="shared" si="11"/>
        <v>3</v>
      </c>
      <c r="L743" s="96">
        <v>32252</v>
      </c>
      <c r="M743" s="97">
        <v>4.47</v>
      </c>
      <c r="P743" s="98">
        <v>32252</v>
      </c>
      <c r="Q743" s="99">
        <v>5.13</v>
      </c>
    </row>
    <row r="744" spans="1:17" ht="15.6" x14ac:dyDescent="0.3">
      <c r="A744" s="92">
        <v>32253</v>
      </c>
      <c r="B744" s="93">
        <v>4.46</v>
      </c>
      <c r="D744" s="92">
        <v>32253</v>
      </c>
      <c r="E744" s="95" t="s">
        <v>96</v>
      </c>
      <c r="F744" s="94" t="str">
        <f t="shared" si="11"/>
        <v>3</v>
      </c>
      <c r="L744" s="96">
        <v>32253</v>
      </c>
      <c r="M744" s="97">
        <v>3.89</v>
      </c>
      <c r="P744" s="98">
        <v>32253</v>
      </c>
      <c r="Q744" s="99">
        <v>4.46</v>
      </c>
    </row>
    <row r="745" spans="1:17" ht="15.6" x14ac:dyDescent="0.3">
      <c r="A745" s="92">
        <v>32310</v>
      </c>
      <c r="B745" s="93">
        <v>7.4</v>
      </c>
      <c r="D745" s="92">
        <v>32310</v>
      </c>
      <c r="E745" s="95" t="s">
        <v>94</v>
      </c>
      <c r="F745" s="94" t="str">
        <f t="shared" si="11"/>
        <v>3</v>
      </c>
      <c r="L745" s="96">
        <v>32310</v>
      </c>
      <c r="M745" s="97">
        <v>6.45</v>
      </c>
      <c r="P745" s="98">
        <v>32310</v>
      </c>
      <c r="Q745" s="99">
        <v>7.4</v>
      </c>
    </row>
    <row r="746" spans="1:17" ht="15.6" x14ac:dyDescent="0.3">
      <c r="A746" s="92">
        <v>32312</v>
      </c>
      <c r="B746" s="93">
        <v>6.3</v>
      </c>
      <c r="D746" s="92">
        <v>32312</v>
      </c>
      <c r="E746" s="95" t="s">
        <v>94</v>
      </c>
      <c r="F746" s="94" t="str">
        <f t="shared" si="11"/>
        <v>3</v>
      </c>
      <c r="L746" s="96">
        <v>32312</v>
      </c>
      <c r="M746" s="97">
        <v>5.49</v>
      </c>
      <c r="P746" s="98">
        <v>32312</v>
      </c>
      <c r="Q746" s="99">
        <v>6.3</v>
      </c>
    </row>
    <row r="747" spans="1:17" ht="15.6" x14ac:dyDescent="0.3">
      <c r="A747" s="92">
        <v>32313</v>
      </c>
      <c r="B747" s="93">
        <v>5.85</v>
      </c>
      <c r="D747" s="92">
        <v>32313</v>
      </c>
      <c r="E747" s="95" t="s">
        <v>96</v>
      </c>
      <c r="F747" s="94" t="str">
        <f t="shared" si="11"/>
        <v>3</v>
      </c>
      <c r="L747" s="96">
        <v>32313</v>
      </c>
      <c r="M747" s="97">
        <v>5.0999999999999996</v>
      </c>
      <c r="P747" s="98">
        <v>32313</v>
      </c>
      <c r="Q747" s="99">
        <v>5.85</v>
      </c>
    </row>
    <row r="748" spans="1:17" ht="15.6" x14ac:dyDescent="0.3">
      <c r="A748" s="92">
        <v>32411</v>
      </c>
      <c r="B748" s="93">
        <v>8.7899999999999991</v>
      </c>
      <c r="D748" s="92">
        <v>32411</v>
      </c>
      <c r="E748" s="95" t="s">
        <v>94</v>
      </c>
      <c r="F748" s="94" t="str">
        <f t="shared" si="11"/>
        <v>3</v>
      </c>
      <c r="L748" s="96">
        <v>32411</v>
      </c>
      <c r="M748" s="97">
        <v>7.66</v>
      </c>
      <c r="P748" s="98">
        <v>32411</v>
      </c>
      <c r="Q748" s="99">
        <v>8.7899999999999991</v>
      </c>
    </row>
    <row r="749" spans="1:17" ht="15.6" x14ac:dyDescent="0.3">
      <c r="A749" s="92">
        <v>32414</v>
      </c>
      <c r="B749" s="93">
        <v>6.19</v>
      </c>
      <c r="D749" s="92">
        <v>32414</v>
      </c>
      <c r="E749" s="95" t="s">
        <v>94</v>
      </c>
      <c r="F749" s="94" t="str">
        <f t="shared" si="11"/>
        <v>3</v>
      </c>
      <c r="L749" s="96">
        <v>32414</v>
      </c>
      <c r="M749" s="97">
        <v>5.4</v>
      </c>
      <c r="P749" s="98">
        <v>32414</v>
      </c>
      <c r="Q749" s="99">
        <v>6.19</v>
      </c>
    </row>
    <row r="750" spans="1:17" ht="15.6" x14ac:dyDescent="0.3">
      <c r="A750" s="92">
        <v>32441</v>
      </c>
      <c r="B750" s="93">
        <v>7.66</v>
      </c>
      <c r="D750" s="92">
        <v>32441</v>
      </c>
      <c r="E750" s="95" t="s">
        <v>94</v>
      </c>
      <c r="F750" s="94" t="str">
        <f t="shared" si="11"/>
        <v>3</v>
      </c>
      <c r="L750" s="96">
        <v>32441</v>
      </c>
      <c r="M750" s="97">
        <v>6.68</v>
      </c>
      <c r="P750" s="98">
        <v>32441</v>
      </c>
      <c r="Q750" s="99">
        <v>7.66</v>
      </c>
    </row>
    <row r="751" spans="1:17" ht="15.6" x14ac:dyDescent="0.3">
      <c r="A751" s="92">
        <v>32444</v>
      </c>
      <c r="B751" s="93">
        <v>5.3</v>
      </c>
      <c r="D751" s="92">
        <v>32444</v>
      </c>
      <c r="E751" s="95" t="s">
        <v>96</v>
      </c>
      <c r="F751" s="94" t="str">
        <f t="shared" si="11"/>
        <v>3</v>
      </c>
      <c r="L751" s="96">
        <v>32444</v>
      </c>
      <c r="M751" s="97">
        <v>4.62</v>
      </c>
      <c r="P751" s="98">
        <v>32444</v>
      </c>
      <c r="Q751" s="99">
        <v>5.3</v>
      </c>
    </row>
    <row r="752" spans="1:17" ht="15.6" x14ac:dyDescent="0.3">
      <c r="A752" s="92">
        <v>32451</v>
      </c>
      <c r="B752" s="93">
        <v>7.66</v>
      </c>
      <c r="D752" s="92">
        <v>32451</v>
      </c>
      <c r="E752" s="95" t="s">
        <v>94</v>
      </c>
      <c r="F752" s="94" t="str">
        <f t="shared" si="11"/>
        <v>3</v>
      </c>
      <c r="L752" s="96">
        <v>32451</v>
      </c>
      <c r="M752" s="97">
        <v>6.68</v>
      </c>
      <c r="P752" s="98">
        <v>32451</v>
      </c>
      <c r="Q752" s="99">
        <v>7.66</v>
      </c>
    </row>
    <row r="753" spans="1:17" ht="15.6" x14ac:dyDescent="0.3">
      <c r="A753" s="92">
        <v>32454</v>
      </c>
      <c r="B753" s="93">
        <v>5.3</v>
      </c>
      <c r="D753" s="92">
        <v>32454</v>
      </c>
      <c r="E753" s="95" t="s">
        <v>96</v>
      </c>
      <c r="F753" s="94" t="str">
        <f t="shared" si="11"/>
        <v>3</v>
      </c>
      <c r="L753" s="96">
        <v>32454</v>
      </c>
      <c r="M753" s="97">
        <v>4.62</v>
      </c>
      <c r="P753" s="98">
        <v>32454</v>
      </c>
      <c r="Q753" s="99">
        <v>5.3</v>
      </c>
    </row>
    <row r="754" spans="1:17" ht="15.6" x14ac:dyDescent="0.3">
      <c r="A754" s="92">
        <v>32501</v>
      </c>
      <c r="B754" s="93">
        <v>11.06</v>
      </c>
      <c r="D754" s="92">
        <v>32501</v>
      </c>
      <c r="E754" s="95" t="s">
        <v>95</v>
      </c>
      <c r="F754" s="94" t="str">
        <f t="shared" si="11"/>
        <v>4</v>
      </c>
      <c r="L754" s="96">
        <v>32501</v>
      </c>
      <c r="M754" s="97">
        <v>9.64</v>
      </c>
      <c r="P754" s="98">
        <v>32501</v>
      </c>
      <c r="Q754" s="99">
        <v>11.06</v>
      </c>
    </row>
    <row r="755" spans="1:17" ht="15.6" x14ac:dyDescent="0.3">
      <c r="A755" s="92">
        <v>32504</v>
      </c>
      <c r="B755" s="93">
        <v>7.82</v>
      </c>
      <c r="D755" s="92">
        <v>32504</v>
      </c>
      <c r="E755" s="95" t="s">
        <v>94</v>
      </c>
      <c r="F755" s="94" t="str">
        <f t="shared" si="11"/>
        <v>3</v>
      </c>
      <c r="L755" s="96">
        <v>32504</v>
      </c>
      <c r="M755" s="97">
        <v>6.82</v>
      </c>
      <c r="P755" s="98">
        <v>32504</v>
      </c>
      <c r="Q755" s="99">
        <v>7.82</v>
      </c>
    </row>
    <row r="756" spans="1:17" ht="15.6" x14ac:dyDescent="0.3">
      <c r="A756" s="92">
        <v>32511</v>
      </c>
      <c r="B756" s="93">
        <v>10.09</v>
      </c>
      <c r="D756" s="92">
        <v>32511</v>
      </c>
      <c r="E756" s="95" t="s">
        <v>95</v>
      </c>
      <c r="F756" s="94" t="str">
        <f t="shared" si="11"/>
        <v>4</v>
      </c>
      <c r="L756" s="96">
        <v>32511</v>
      </c>
      <c r="M756" s="97">
        <v>8.8000000000000007</v>
      </c>
      <c r="P756" s="98">
        <v>32511</v>
      </c>
      <c r="Q756" s="99">
        <v>10.09</v>
      </c>
    </row>
    <row r="757" spans="1:17" ht="15.6" x14ac:dyDescent="0.3">
      <c r="A757" s="92">
        <v>32514</v>
      </c>
      <c r="B757" s="93">
        <v>6.7</v>
      </c>
      <c r="D757" s="92">
        <v>32514</v>
      </c>
      <c r="E757" s="95" t="s">
        <v>94</v>
      </c>
      <c r="F757" s="94" t="str">
        <f t="shared" si="11"/>
        <v>3</v>
      </c>
      <c r="L757" s="96">
        <v>32514</v>
      </c>
      <c r="M757" s="97">
        <v>5.84</v>
      </c>
      <c r="P757" s="98">
        <v>32514</v>
      </c>
      <c r="Q757" s="99">
        <v>6.7</v>
      </c>
    </row>
    <row r="758" spans="1:17" ht="15.6" x14ac:dyDescent="0.3">
      <c r="A758" s="92">
        <v>32541</v>
      </c>
      <c r="B758" s="93">
        <v>8.08</v>
      </c>
      <c r="D758" s="92">
        <v>32541</v>
      </c>
      <c r="E758" s="95" t="s">
        <v>94</v>
      </c>
      <c r="F758" s="94" t="str">
        <f t="shared" si="11"/>
        <v>3</v>
      </c>
      <c r="L758" s="96">
        <v>32541</v>
      </c>
      <c r="M758" s="97">
        <v>7.04</v>
      </c>
      <c r="P758" s="98">
        <v>32541</v>
      </c>
      <c r="Q758" s="99">
        <v>8.08</v>
      </c>
    </row>
    <row r="759" spans="1:17" ht="15.6" x14ac:dyDescent="0.3">
      <c r="A759" s="92">
        <v>32544</v>
      </c>
      <c r="B759" s="93">
        <v>5.56</v>
      </c>
      <c r="D759" s="92">
        <v>32544</v>
      </c>
      <c r="E759" s="95" t="s">
        <v>96</v>
      </c>
      <c r="F759" s="94" t="str">
        <f t="shared" si="11"/>
        <v>3</v>
      </c>
      <c r="L759" s="96">
        <v>32544</v>
      </c>
      <c r="M759" s="97">
        <v>4.8499999999999996</v>
      </c>
      <c r="P759" s="98">
        <v>32544</v>
      </c>
      <c r="Q759" s="99">
        <v>5.56</v>
      </c>
    </row>
    <row r="760" spans="1:17" ht="15.6" x14ac:dyDescent="0.3">
      <c r="A760" s="92">
        <v>32551</v>
      </c>
      <c r="B760" s="93">
        <v>8.08</v>
      </c>
      <c r="D760" s="92">
        <v>32551</v>
      </c>
      <c r="E760" s="95" t="s">
        <v>94</v>
      </c>
      <c r="F760" s="94" t="str">
        <f t="shared" si="11"/>
        <v>3</v>
      </c>
      <c r="L760" s="96">
        <v>32551</v>
      </c>
      <c r="M760" s="97">
        <v>7.04</v>
      </c>
      <c r="P760" s="98">
        <v>32551</v>
      </c>
      <c r="Q760" s="99">
        <v>8.08</v>
      </c>
    </row>
    <row r="761" spans="1:17" ht="15.6" x14ac:dyDescent="0.3">
      <c r="A761" s="92">
        <v>32554</v>
      </c>
      <c r="B761" s="93">
        <v>5.56</v>
      </c>
      <c r="D761" s="92">
        <v>32554</v>
      </c>
      <c r="E761" s="95" t="s">
        <v>96</v>
      </c>
      <c r="F761" s="94" t="str">
        <f t="shared" si="11"/>
        <v>3</v>
      </c>
      <c r="L761" s="96">
        <v>32554</v>
      </c>
      <c r="M761" s="97">
        <v>4.8499999999999996</v>
      </c>
      <c r="P761" s="98">
        <v>32554</v>
      </c>
      <c r="Q761" s="99">
        <v>5.56</v>
      </c>
    </row>
    <row r="762" spans="1:17" ht="15.6" x14ac:dyDescent="0.3">
      <c r="A762" s="92">
        <v>32601</v>
      </c>
      <c r="B762" s="93">
        <v>10.11</v>
      </c>
      <c r="D762" s="92">
        <v>32601</v>
      </c>
      <c r="E762" s="95" t="s">
        <v>95</v>
      </c>
      <c r="F762" s="94" t="str">
        <f t="shared" si="11"/>
        <v>4</v>
      </c>
      <c r="L762" s="96">
        <v>32601</v>
      </c>
      <c r="M762" s="97">
        <v>8.81</v>
      </c>
      <c r="P762" s="98">
        <v>32601</v>
      </c>
      <c r="Q762" s="99">
        <v>10.11</v>
      </c>
    </row>
    <row r="763" spans="1:17" ht="15.6" x14ac:dyDescent="0.3">
      <c r="A763" s="92">
        <v>32604</v>
      </c>
      <c r="B763" s="93">
        <v>7.11</v>
      </c>
      <c r="D763" s="92">
        <v>32604</v>
      </c>
      <c r="E763" s="95" t="s">
        <v>94</v>
      </c>
      <c r="F763" s="94" t="str">
        <f t="shared" si="11"/>
        <v>3</v>
      </c>
      <c r="L763" s="96">
        <v>32604</v>
      </c>
      <c r="M763" s="97">
        <v>6.2</v>
      </c>
      <c r="P763" s="98">
        <v>32604</v>
      </c>
      <c r="Q763" s="99">
        <v>7.11</v>
      </c>
    </row>
    <row r="764" spans="1:17" ht="15.6" x14ac:dyDescent="0.3">
      <c r="A764" s="92">
        <v>32611</v>
      </c>
      <c r="B764" s="93">
        <v>8.68</v>
      </c>
      <c r="D764" s="92">
        <v>32611</v>
      </c>
      <c r="E764" s="95" t="s">
        <v>95</v>
      </c>
      <c r="F764" s="94" t="str">
        <f t="shared" si="11"/>
        <v>4</v>
      </c>
      <c r="L764" s="96">
        <v>32611</v>
      </c>
      <c r="M764" s="97">
        <v>7.57</v>
      </c>
      <c r="P764" s="98">
        <v>32611</v>
      </c>
      <c r="Q764" s="99">
        <v>8.68</v>
      </c>
    </row>
    <row r="765" spans="1:17" ht="15.6" x14ac:dyDescent="0.3">
      <c r="A765" s="92">
        <v>32614</v>
      </c>
      <c r="B765" s="93">
        <v>6.09</v>
      </c>
      <c r="D765" s="92">
        <v>32614</v>
      </c>
      <c r="E765" s="95" t="s">
        <v>94</v>
      </c>
      <c r="F765" s="94" t="str">
        <f t="shared" si="11"/>
        <v>3</v>
      </c>
      <c r="L765" s="96">
        <v>32614</v>
      </c>
      <c r="M765" s="97">
        <v>5.31</v>
      </c>
      <c r="P765" s="98">
        <v>32614</v>
      </c>
      <c r="Q765" s="99">
        <v>6.09</v>
      </c>
    </row>
    <row r="766" spans="1:17" ht="15.6" x14ac:dyDescent="0.3">
      <c r="A766" s="92">
        <v>32641</v>
      </c>
      <c r="B766" s="93">
        <v>7.51</v>
      </c>
      <c r="D766" s="92">
        <v>32641</v>
      </c>
      <c r="E766" s="95" t="s">
        <v>94</v>
      </c>
      <c r="F766" s="94" t="str">
        <f t="shared" si="11"/>
        <v>3</v>
      </c>
      <c r="L766" s="96">
        <v>32641</v>
      </c>
      <c r="M766" s="97">
        <v>6.55</v>
      </c>
      <c r="P766" s="98">
        <v>32641</v>
      </c>
      <c r="Q766" s="99">
        <v>7.51</v>
      </c>
    </row>
    <row r="767" spans="1:17" ht="15.6" x14ac:dyDescent="0.3">
      <c r="A767" s="92">
        <v>32644</v>
      </c>
      <c r="B767" s="93">
        <v>5.12</v>
      </c>
      <c r="D767" s="92">
        <v>32644</v>
      </c>
      <c r="E767" s="95" t="s">
        <v>94</v>
      </c>
      <c r="F767" s="94" t="str">
        <f t="shared" si="11"/>
        <v>3</v>
      </c>
      <c r="L767" s="96">
        <v>32644</v>
      </c>
      <c r="M767" s="97">
        <v>4.46</v>
      </c>
      <c r="P767" s="98">
        <v>32644</v>
      </c>
      <c r="Q767" s="99">
        <v>5.12</v>
      </c>
    </row>
    <row r="768" spans="1:17" ht="15.6" x14ac:dyDescent="0.3">
      <c r="A768" s="92">
        <v>32651</v>
      </c>
      <c r="B768" s="93">
        <v>7.51</v>
      </c>
      <c r="D768" s="92">
        <v>32651</v>
      </c>
      <c r="E768" s="95" t="s">
        <v>94</v>
      </c>
      <c r="F768" s="94" t="str">
        <f t="shared" si="11"/>
        <v>3</v>
      </c>
      <c r="L768" s="96">
        <v>32651</v>
      </c>
      <c r="M768" s="97">
        <v>6.55</v>
      </c>
      <c r="P768" s="98">
        <v>32651</v>
      </c>
      <c r="Q768" s="99">
        <v>7.51</v>
      </c>
    </row>
    <row r="769" spans="1:17" ht="15.6" x14ac:dyDescent="0.3">
      <c r="A769" s="92">
        <v>32654</v>
      </c>
      <c r="B769" s="93">
        <v>5.12</v>
      </c>
      <c r="D769" s="92">
        <v>32654</v>
      </c>
      <c r="E769" s="95" t="s">
        <v>94</v>
      </c>
      <c r="F769" s="94" t="str">
        <f t="shared" si="11"/>
        <v>3</v>
      </c>
      <c r="L769" s="96">
        <v>32654</v>
      </c>
      <c r="M769" s="97">
        <v>4.46</v>
      </c>
      <c r="P769" s="98">
        <v>32654</v>
      </c>
      <c r="Q769" s="99">
        <v>5.12</v>
      </c>
    </row>
    <row r="770" spans="1:17" ht="15.6" x14ac:dyDescent="0.3">
      <c r="A770" s="92">
        <v>32701</v>
      </c>
      <c r="B770" s="93">
        <v>7.48</v>
      </c>
      <c r="D770" s="92">
        <v>32701</v>
      </c>
      <c r="E770" s="95" t="s">
        <v>94</v>
      </c>
      <c r="F770" s="94" t="str">
        <f t="shared" ref="F770:F833" si="12">IF(E770="I.","9",IF(E770="II.","6",IF(E770="III.","4",IF(E770="IV.","3",IF(E770="V.","3")))))</f>
        <v>3</v>
      </c>
      <c r="L770" s="96">
        <v>32701</v>
      </c>
      <c r="M770" s="97">
        <v>6.52</v>
      </c>
      <c r="P770" s="98">
        <v>32701</v>
      </c>
      <c r="Q770" s="99">
        <v>7.48</v>
      </c>
    </row>
    <row r="771" spans="1:17" ht="15.6" x14ac:dyDescent="0.3">
      <c r="A771" s="92">
        <v>32704</v>
      </c>
      <c r="B771" s="93">
        <v>5.63</v>
      </c>
      <c r="D771" s="92">
        <v>32704</v>
      </c>
      <c r="E771" s="95" t="s">
        <v>94</v>
      </c>
      <c r="F771" s="94" t="str">
        <f t="shared" si="12"/>
        <v>3</v>
      </c>
      <c r="L771" s="96">
        <v>32704</v>
      </c>
      <c r="M771" s="97">
        <v>4.91</v>
      </c>
      <c r="P771" s="98">
        <v>32704</v>
      </c>
      <c r="Q771" s="99">
        <v>5.63</v>
      </c>
    </row>
    <row r="772" spans="1:17" ht="15.6" x14ac:dyDescent="0.3">
      <c r="A772" s="92">
        <v>32711</v>
      </c>
      <c r="B772" s="93">
        <v>6.62</v>
      </c>
      <c r="D772" s="92">
        <v>32711</v>
      </c>
      <c r="E772" s="95" t="s">
        <v>94</v>
      </c>
      <c r="F772" s="94" t="str">
        <f t="shared" si="12"/>
        <v>3</v>
      </c>
      <c r="L772" s="96">
        <v>32711</v>
      </c>
      <c r="M772" s="97">
        <v>5.77</v>
      </c>
      <c r="P772" s="98">
        <v>32711</v>
      </c>
      <c r="Q772" s="99">
        <v>6.62</v>
      </c>
    </row>
    <row r="773" spans="1:17" ht="15.6" x14ac:dyDescent="0.3">
      <c r="A773" s="92">
        <v>32714</v>
      </c>
      <c r="B773" s="93">
        <v>5.0599999999999996</v>
      </c>
      <c r="D773" s="92">
        <v>32714</v>
      </c>
      <c r="E773" s="95" t="s">
        <v>94</v>
      </c>
      <c r="F773" s="94" t="str">
        <f t="shared" si="12"/>
        <v>3</v>
      </c>
      <c r="L773" s="96">
        <v>32714</v>
      </c>
      <c r="M773" s="97">
        <v>4.41</v>
      </c>
      <c r="P773" s="98">
        <v>32714</v>
      </c>
      <c r="Q773" s="99">
        <v>5.0599999999999996</v>
      </c>
    </row>
    <row r="774" spans="1:17" ht="15.6" x14ac:dyDescent="0.3">
      <c r="A774" s="92">
        <v>32741</v>
      </c>
      <c r="B774" s="93">
        <v>5.72</v>
      </c>
      <c r="D774" s="92">
        <v>32741</v>
      </c>
      <c r="E774" s="95" t="s">
        <v>94</v>
      </c>
      <c r="F774" s="94" t="str">
        <f t="shared" si="12"/>
        <v>3</v>
      </c>
      <c r="L774" s="96">
        <v>32741</v>
      </c>
      <c r="M774" s="97">
        <v>4.99</v>
      </c>
      <c r="P774" s="98">
        <v>32741</v>
      </c>
      <c r="Q774" s="99">
        <v>5.72</v>
      </c>
    </row>
    <row r="775" spans="1:17" ht="15.6" x14ac:dyDescent="0.3">
      <c r="A775" s="92">
        <v>32744</v>
      </c>
      <c r="B775" s="93">
        <v>4.1500000000000004</v>
      </c>
      <c r="D775" s="92">
        <v>32744</v>
      </c>
      <c r="E775" s="95" t="s">
        <v>96</v>
      </c>
      <c r="F775" s="94" t="str">
        <f t="shared" si="12"/>
        <v>3</v>
      </c>
      <c r="L775" s="96">
        <v>32744</v>
      </c>
      <c r="M775" s="97">
        <v>3.62</v>
      </c>
      <c r="P775" s="98">
        <v>32744</v>
      </c>
      <c r="Q775" s="99">
        <v>4.1500000000000004</v>
      </c>
    </row>
    <row r="776" spans="1:17" ht="15.6" x14ac:dyDescent="0.3">
      <c r="A776" s="92">
        <v>32751</v>
      </c>
      <c r="B776" s="93">
        <v>5.72</v>
      </c>
      <c r="D776" s="92">
        <v>32751</v>
      </c>
      <c r="E776" s="95" t="s">
        <v>94</v>
      </c>
      <c r="F776" s="94" t="str">
        <f t="shared" si="12"/>
        <v>3</v>
      </c>
      <c r="L776" s="96">
        <v>32751</v>
      </c>
      <c r="M776" s="97">
        <v>4.99</v>
      </c>
      <c r="P776" s="98">
        <v>32751</v>
      </c>
      <c r="Q776" s="99">
        <v>5.72</v>
      </c>
    </row>
    <row r="777" spans="1:17" ht="15.6" x14ac:dyDescent="0.3">
      <c r="A777" s="92">
        <v>32754</v>
      </c>
      <c r="B777" s="93">
        <v>4.1500000000000004</v>
      </c>
      <c r="D777" s="92">
        <v>32754</v>
      </c>
      <c r="E777" s="95" t="s">
        <v>96</v>
      </c>
      <c r="F777" s="94" t="str">
        <f t="shared" si="12"/>
        <v>3</v>
      </c>
      <c r="L777" s="96">
        <v>32754</v>
      </c>
      <c r="M777" s="97">
        <v>3.62</v>
      </c>
      <c r="P777" s="98">
        <v>32754</v>
      </c>
      <c r="Q777" s="99">
        <v>4.1500000000000004</v>
      </c>
    </row>
    <row r="778" spans="1:17" ht="15.6" x14ac:dyDescent="0.3">
      <c r="A778" s="92">
        <v>32801</v>
      </c>
      <c r="B778" s="93">
        <v>11.84</v>
      </c>
      <c r="D778" s="92">
        <v>32801</v>
      </c>
      <c r="E778" s="95" t="s">
        <v>95</v>
      </c>
      <c r="F778" s="94" t="str">
        <f t="shared" si="12"/>
        <v>4</v>
      </c>
      <c r="L778" s="96">
        <v>32801</v>
      </c>
      <c r="M778" s="97">
        <v>10.32</v>
      </c>
      <c r="P778" s="98">
        <v>32801</v>
      </c>
      <c r="Q778" s="99">
        <v>11.84</v>
      </c>
    </row>
    <row r="779" spans="1:17" ht="15.6" x14ac:dyDescent="0.3">
      <c r="A779" s="92">
        <v>32804</v>
      </c>
      <c r="B779" s="93">
        <v>8.6300000000000008</v>
      </c>
      <c r="D779" s="92">
        <v>32804</v>
      </c>
      <c r="E779" s="95" t="s">
        <v>95</v>
      </c>
      <c r="F779" s="94" t="str">
        <f t="shared" si="12"/>
        <v>4</v>
      </c>
      <c r="L779" s="96">
        <v>32804</v>
      </c>
      <c r="M779" s="97">
        <v>7.52</v>
      </c>
      <c r="P779" s="98">
        <v>32804</v>
      </c>
      <c r="Q779" s="99">
        <v>8.6300000000000008</v>
      </c>
    </row>
    <row r="780" spans="1:17" ht="15.6" x14ac:dyDescent="0.3">
      <c r="A780" s="92">
        <v>32811</v>
      </c>
      <c r="B780" s="93">
        <v>10.52</v>
      </c>
      <c r="D780" s="92">
        <v>32811</v>
      </c>
      <c r="E780" s="95" t="s">
        <v>95</v>
      </c>
      <c r="F780" s="94" t="str">
        <f t="shared" si="12"/>
        <v>4</v>
      </c>
      <c r="L780" s="96">
        <v>32811</v>
      </c>
      <c r="M780" s="97">
        <v>9.17</v>
      </c>
      <c r="P780" s="98">
        <v>32811</v>
      </c>
      <c r="Q780" s="99">
        <v>10.52</v>
      </c>
    </row>
    <row r="781" spans="1:17" ht="15.6" x14ac:dyDescent="0.3">
      <c r="A781" s="92">
        <v>32814</v>
      </c>
      <c r="B781" s="93">
        <v>7.16</v>
      </c>
      <c r="D781" s="92">
        <v>32814</v>
      </c>
      <c r="E781" s="95" t="s">
        <v>94</v>
      </c>
      <c r="F781" s="94" t="str">
        <f t="shared" si="12"/>
        <v>3</v>
      </c>
      <c r="L781" s="96">
        <v>32814</v>
      </c>
      <c r="M781" s="97">
        <v>6.24</v>
      </c>
      <c r="P781" s="98">
        <v>32814</v>
      </c>
      <c r="Q781" s="99">
        <v>7.16</v>
      </c>
    </row>
    <row r="782" spans="1:17" ht="15.6" x14ac:dyDescent="0.3">
      <c r="A782" s="92">
        <v>32841</v>
      </c>
      <c r="B782" s="93">
        <v>9.17</v>
      </c>
      <c r="D782" s="92">
        <v>32841</v>
      </c>
      <c r="E782" s="95" t="s">
        <v>94</v>
      </c>
      <c r="F782" s="94" t="str">
        <f t="shared" si="12"/>
        <v>3</v>
      </c>
      <c r="L782" s="96">
        <v>32841</v>
      </c>
      <c r="M782" s="97">
        <v>7.99</v>
      </c>
      <c r="P782" s="98">
        <v>32841</v>
      </c>
      <c r="Q782" s="99">
        <v>9.17</v>
      </c>
    </row>
    <row r="783" spans="1:17" ht="15.6" x14ac:dyDescent="0.3">
      <c r="A783" s="92">
        <v>32844</v>
      </c>
      <c r="B783" s="93">
        <v>5.78</v>
      </c>
      <c r="D783" s="92">
        <v>32844</v>
      </c>
      <c r="E783" s="95" t="s">
        <v>96</v>
      </c>
      <c r="F783" s="94" t="str">
        <f t="shared" si="12"/>
        <v>3</v>
      </c>
      <c r="L783" s="96">
        <v>32844</v>
      </c>
      <c r="M783" s="97">
        <v>5.04</v>
      </c>
      <c r="P783" s="98">
        <v>32844</v>
      </c>
      <c r="Q783" s="99">
        <v>5.78</v>
      </c>
    </row>
    <row r="784" spans="1:17" ht="15.6" x14ac:dyDescent="0.3">
      <c r="A784" s="92">
        <v>32851</v>
      </c>
      <c r="B784" s="93">
        <v>9.17</v>
      </c>
      <c r="D784" s="92">
        <v>32851</v>
      </c>
      <c r="E784" s="95" t="s">
        <v>94</v>
      </c>
      <c r="F784" s="94" t="str">
        <f t="shared" si="12"/>
        <v>3</v>
      </c>
      <c r="L784" s="96">
        <v>32851</v>
      </c>
      <c r="M784" s="97">
        <v>7.99</v>
      </c>
      <c r="P784" s="98">
        <v>32851</v>
      </c>
      <c r="Q784" s="99">
        <v>9.17</v>
      </c>
    </row>
    <row r="785" spans="1:17" ht="15.6" x14ac:dyDescent="0.3">
      <c r="A785" s="92">
        <v>32854</v>
      </c>
      <c r="B785" s="93">
        <v>5.78</v>
      </c>
      <c r="D785" s="92">
        <v>32854</v>
      </c>
      <c r="E785" s="95" t="s">
        <v>96</v>
      </c>
      <c r="F785" s="94" t="str">
        <f t="shared" si="12"/>
        <v>3</v>
      </c>
      <c r="L785" s="96">
        <v>32854</v>
      </c>
      <c r="M785" s="97">
        <v>5.04</v>
      </c>
      <c r="P785" s="98">
        <v>32854</v>
      </c>
      <c r="Q785" s="99">
        <v>5.78</v>
      </c>
    </row>
    <row r="786" spans="1:17" ht="15.6" x14ac:dyDescent="0.3">
      <c r="A786" s="92">
        <v>32901</v>
      </c>
      <c r="B786" s="93">
        <v>10.24</v>
      </c>
      <c r="D786" s="92">
        <v>32901</v>
      </c>
      <c r="E786" s="95" t="s">
        <v>95</v>
      </c>
      <c r="F786" s="94" t="str">
        <f t="shared" si="12"/>
        <v>4</v>
      </c>
      <c r="L786" s="96">
        <v>32901</v>
      </c>
      <c r="M786" s="97">
        <v>8.93</v>
      </c>
      <c r="P786" s="98">
        <v>32901</v>
      </c>
      <c r="Q786" s="99">
        <v>10.24</v>
      </c>
    </row>
    <row r="787" spans="1:17" ht="15.6" x14ac:dyDescent="0.3">
      <c r="A787" s="92">
        <v>32904</v>
      </c>
      <c r="B787" s="93">
        <v>6.96</v>
      </c>
      <c r="D787" s="92">
        <v>32904</v>
      </c>
      <c r="E787" s="95" t="s">
        <v>94</v>
      </c>
      <c r="F787" s="94" t="str">
        <f t="shared" si="12"/>
        <v>3</v>
      </c>
      <c r="L787" s="96">
        <v>32904</v>
      </c>
      <c r="M787" s="97">
        <v>6.07</v>
      </c>
      <c r="P787" s="98">
        <v>32904</v>
      </c>
      <c r="Q787" s="99">
        <v>6.96</v>
      </c>
    </row>
    <row r="788" spans="1:17" ht="15.6" x14ac:dyDescent="0.3">
      <c r="A788" s="92">
        <v>32911</v>
      </c>
      <c r="B788" s="93">
        <v>8.74</v>
      </c>
      <c r="D788" s="92">
        <v>32911</v>
      </c>
      <c r="E788" s="95" t="s">
        <v>95</v>
      </c>
      <c r="F788" s="94" t="str">
        <f t="shared" si="12"/>
        <v>4</v>
      </c>
      <c r="L788" s="96">
        <v>32911</v>
      </c>
      <c r="M788" s="97">
        <v>7.62</v>
      </c>
      <c r="P788" s="98">
        <v>32911</v>
      </c>
      <c r="Q788" s="99">
        <v>8.74</v>
      </c>
    </row>
    <row r="789" spans="1:17" ht="15.6" x14ac:dyDescent="0.3">
      <c r="A789" s="92">
        <v>32914</v>
      </c>
      <c r="B789" s="93">
        <v>5.92</v>
      </c>
      <c r="D789" s="92">
        <v>32914</v>
      </c>
      <c r="E789" s="95" t="s">
        <v>94</v>
      </c>
      <c r="F789" s="94" t="str">
        <f t="shared" si="12"/>
        <v>3</v>
      </c>
      <c r="L789" s="96">
        <v>32914</v>
      </c>
      <c r="M789" s="97">
        <v>5.16</v>
      </c>
      <c r="P789" s="98">
        <v>32914</v>
      </c>
      <c r="Q789" s="99">
        <v>5.92</v>
      </c>
    </row>
    <row r="790" spans="1:17" ht="15.6" x14ac:dyDescent="0.3">
      <c r="A790" s="92">
        <v>32941</v>
      </c>
      <c r="B790" s="93">
        <v>7.43</v>
      </c>
      <c r="D790" s="92">
        <v>32941</v>
      </c>
      <c r="E790" s="95" t="s">
        <v>94</v>
      </c>
      <c r="F790" s="94" t="str">
        <f t="shared" si="12"/>
        <v>3</v>
      </c>
      <c r="L790" s="96">
        <v>32941</v>
      </c>
      <c r="M790" s="97">
        <v>6.48</v>
      </c>
      <c r="P790" s="98">
        <v>32941</v>
      </c>
      <c r="Q790" s="99">
        <v>7.43</v>
      </c>
    </row>
    <row r="791" spans="1:17" ht="15.6" x14ac:dyDescent="0.3">
      <c r="A791" s="92">
        <v>32944</v>
      </c>
      <c r="B791" s="93">
        <v>4.9800000000000004</v>
      </c>
      <c r="D791" s="92">
        <v>32944</v>
      </c>
      <c r="E791" s="95" t="s">
        <v>96</v>
      </c>
      <c r="F791" s="94" t="str">
        <f t="shared" si="12"/>
        <v>3</v>
      </c>
      <c r="L791" s="96">
        <v>32944</v>
      </c>
      <c r="M791" s="97">
        <v>4.34</v>
      </c>
      <c r="P791" s="98">
        <v>32944</v>
      </c>
      <c r="Q791" s="99">
        <v>4.9800000000000004</v>
      </c>
    </row>
    <row r="792" spans="1:17" ht="15.6" x14ac:dyDescent="0.3">
      <c r="A792" s="92">
        <v>32951</v>
      </c>
      <c r="B792" s="93">
        <v>7.43</v>
      </c>
      <c r="D792" s="92">
        <v>32951</v>
      </c>
      <c r="E792" s="95" t="s">
        <v>94</v>
      </c>
      <c r="F792" s="94" t="str">
        <f t="shared" si="12"/>
        <v>3</v>
      </c>
      <c r="L792" s="96">
        <v>32951</v>
      </c>
      <c r="M792" s="97">
        <v>6.48</v>
      </c>
      <c r="P792" s="98">
        <v>32951</v>
      </c>
      <c r="Q792" s="99">
        <v>7.43</v>
      </c>
    </row>
    <row r="793" spans="1:17" ht="15.6" x14ac:dyDescent="0.3">
      <c r="A793" s="92">
        <v>32954</v>
      </c>
      <c r="B793" s="93">
        <v>4.9800000000000004</v>
      </c>
      <c r="D793" s="92">
        <v>32954</v>
      </c>
      <c r="E793" s="95" t="s">
        <v>96</v>
      </c>
      <c r="F793" s="94" t="str">
        <f t="shared" si="12"/>
        <v>3</v>
      </c>
      <c r="L793" s="96">
        <v>32954</v>
      </c>
      <c r="M793" s="97">
        <v>4.34</v>
      </c>
      <c r="P793" s="98">
        <v>32954</v>
      </c>
      <c r="Q793" s="99">
        <v>4.9800000000000004</v>
      </c>
    </row>
    <row r="794" spans="1:17" ht="15.6" x14ac:dyDescent="0.3">
      <c r="A794" s="92">
        <v>33001</v>
      </c>
      <c r="B794" s="93">
        <v>11.13</v>
      </c>
      <c r="D794" s="92">
        <v>33001</v>
      </c>
      <c r="E794" s="95" t="s">
        <v>95</v>
      </c>
      <c r="F794" s="94" t="str">
        <f t="shared" si="12"/>
        <v>4</v>
      </c>
      <c r="L794" s="96">
        <v>33001</v>
      </c>
      <c r="M794" s="97">
        <v>9.6999999999999993</v>
      </c>
      <c r="P794" s="98">
        <v>33001</v>
      </c>
      <c r="Q794" s="99">
        <v>11.13</v>
      </c>
    </row>
    <row r="795" spans="1:17" ht="15.6" x14ac:dyDescent="0.3">
      <c r="A795" s="92">
        <v>33004</v>
      </c>
      <c r="B795" s="93">
        <v>7.87</v>
      </c>
      <c r="D795" s="92">
        <v>33004</v>
      </c>
      <c r="E795" s="95" t="s">
        <v>94</v>
      </c>
      <c r="F795" s="94" t="str">
        <f t="shared" si="12"/>
        <v>3</v>
      </c>
      <c r="L795" s="96">
        <v>33004</v>
      </c>
      <c r="M795" s="97">
        <v>6.86</v>
      </c>
      <c r="P795" s="98">
        <v>33004</v>
      </c>
      <c r="Q795" s="99">
        <v>7.87</v>
      </c>
    </row>
    <row r="796" spans="1:17" ht="15.6" x14ac:dyDescent="0.3">
      <c r="A796" s="92">
        <v>33011</v>
      </c>
      <c r="B796" s="93">
        <v>10.28</v>
      </c>
      <c r="D796" s="92">
        <v>33011</v>
      </c>
      <c r="E796" s="95" t="s">
        <v>94</v>
      </c>
      <c r="F796" s="94" t="str">
        <f t="shared" si="12"/>
        <v>3</v>
      </c>
      <c r="L796" s="96">
        <v>33011</v>
      </c>
      <c r="M796" s="97">
        <v>8.9600000000000009</v>
      </c>
      <c r="P796" s="98">
        <v>33011</v>
      </c>
      <c r="Q796" s="99">
        <v>10.28</v>
      </c>
    </row>
    <row r="797" spans="1:17" ht="15.6" x14ac:dyDescent="0.3">
      <c r="A797" s="92">
        <v>33014</v>
      </c>
      <c r="B797" s="93">
        <v>7.05</v>
      </c>
      <c r="D797" s="92">
        <v>33014</v>
      </c>
      <c r="E797" s="95" t="s">
        <v>96</v>
      </c>
      <c r="F797" s="94" t="str">
        <f t="shared" si="12"/>
        <v>3</v>
      </c>
      <c r="L797" s="96">
        <v>33014</v>
      </c>
      <c r="M797" s="97">
        <v>6.15</v>
      </c>
      <c r="P797" s="98">
        <v>33014</v>
      </c>
      <c r="Q797" s="99">
        <v>7.05</v>
      </c>
    </row>
    <row r="798" spans="1:17" ht="15.6" x14ac:dyDescent="0.3">
      <c r="A798" s="92">
        <v>33041</v>
      </c>
      <c r="B798" s="93">
        <v>8.48</v>
      </c>
      <c r="D798" s="92">
        <v>33041</v>
      </c>
      <c r="E798" s="95" t="s">
        <v>94</v>
      </c>
      <c r="F798" s="94" t="str">
        <f t="shared" si="12"/>
        <v>3</v>
      </c>
      <c r="L798" s="96">
        <v>33041</v>
      </c>
      <c r="M798" s="97">
        <v>7.39</v>
      </c>
      <c r="P798" s="98">
        <v>33041</v>
      </c>
      <c r="Q798" s="99">
        <v>8.48</v>
      </c>
    </row>
    <row r="799" spans="1:17" ht="15.6" x14ac:dyDescent="0.3">
      <c r="A799" s="92">
        <v>33044</v>
      </c>
      <c r="B799" s="93">
        <v>5.67</v>
      </c>
      <c r="D799" s="92">
        <v>33044</v>
      </c>
      <c r="E799" s="95" t="s">
        <v>96</v>
      </c>
      <c r="F799" s="94" t="str">
        <f t="shared" si="12"/>
        <v>3</v>
      </c>
      <c r="L799" s="96">
        <v>33044</v>
      </c>
      <c r="M799" s="97">
        <v>4.9400000000000004</v>
      </c>
      <c r="P799" s="98">
        <v>33044</v>
      </c>
      <c r="Q799" s="99">
        <v>5.67</v>
      </c>
    </row>
    <row r="800" spans="1:17" ht="15.6" x14ac:dyDescent="0.3">
      <c r="A800" s="92">
        <v>33051</v>
      </c>
      <c r="B800" s="93">
        <v>8.48</v>
      </c>
      <c r="D800" s="92">
        <v>33051</v>
      </c>
      <c r="E800" s="95" t="s">
        <v>94</v>
      </c>
      <c r="F800" s="94" t="str">
        <f t="shared" si="12"/>
        <v>3</v>
      </c>
      <c r="L800" s="96">
        <v>33051</v>
      </c>
      <c r="M800" s="97">
        <v>7.39</v>
      </c>
      <c r="P800" s="98">
        <v>33051</v>
      </c>
      <c r="Q800" s="99">
        <v>8.48</v>
      </c>
    </row>
    <row r="801" spans="1:17" ht="15.6" x14ac:dyDescent="0.3">
      <c r="A801" s="92">
        <v>33054</v>
      </c>
      <c r="B801" s="93">
        <v>5.67</v>
      </c>
      <c r="D801" s="92">
        <v>33054</v>
      </c>
      <c r="E801" s="95" t="s">
        <v>96</v>
      </c>
      <c r="F801" s="94" t="str">
        <f t="shared" si="12"/>
        <v>3</v>
      </c>
      <c r="L801" s="96">
        <v>33054</v>
      </c>
      <c r="M801" s="97">
        <v>4.9400000000000004</v>
      </c>
      <c r="P801" s="98">
        <v>33054</v>
      </c>
      <c r="Q801" s="99">
        <v>5.67</v>
      </c>
    </row>
    <row r="802" spans="1:17" ht="15.6" x14ac:dyDescent="0.3">
      <c r="A802" s="92">
        <v>33101</v>
      </c>
      <c r="B802" s="93">
        <v>7.42</v>
      </c>
      <c r="D802" s="92">
        <v>33101</v>
      </c>
      <c r="E802" s="95" t="s">
        <v>94</v>
      </c>
      <c r="F802" s="94" t="str">
        <f t="shared" si="12"/>
        <v>3</v>
      </c>
      <c r="L802" s="96">
        <v>33101</v>
      </c>
      <c r="M802" s="97">
        <v>6.47</v>
      </c>
      <c r="P802" s="98">
        <v>33101</v>
      </c>
      <c r="Q802" s="99">
        <v>7.42</v>
      </c>
    </row>
    <row r="803" spans="1:17" ht="15.6" x14ac:dyDescent="0.3">
      <c r="A803" s="92">
        <v>33104</v>
      </c>
      <c r="B803" s="93">
        <v>5.92</v>
      </c>
      <c r="D803" s="92">
        <v>33104</v>
      </c>
      <c r="E803" s="95" t="s">
        <v>96</v>
      </c>
      <c r="F803" s="94" t="str">
        <f t="shared" si="12"/>
        <v>3</v>
      </c>
      <c r="L803" s="96">
        <v>33104</v>
      </c>
      <c r="M803" s="97">
        <v>5.16</v>
      </c>
      <c r="P803" s="98">
        <v>33104</v>
      </c>
      <c r="Q803" s="99">
        <v>5.92</v>
      </c>
    </row>
    <row r="804" spans="1:17" ht="15.6" x14ac:dyDescent="0.3">
      <c r="A804" s="92">
        <v>33111</v>
      </c>
      <c r="B804" s="93">
        <v>6.81</v>
      </c>
      <c r="D804" s="92">
        <v>33111</v>
      </c>
      <c r="E804" s="95" t="s">
        <v>94</v>
      </c>
      <c r="F804" s="94" t="str">
        <f t="shared" si="12"/>
        <v>3</v>
      </c>
      <c r="L804" s="96">
        <v>33111</v>
      </c>
      <c r="M804" s="97">
        <v>5.94</v>
      </c>
      <c r="P804" s="98">
        <v>33111</v>
      </c>
      <c r="Q804" s="99">
        <v>6.81</v>
      </c>
    </row>
    <row r="805" spans="1:17" ht="15.6" x14ac:dyDescent="0.3">
      <c r="A805" s="92">
        <v>33114</v>
      </c>
      <c r="B805" s="93">
        <v>5.22</v>
      </c>
      <c r="D805" s="92">
        <v>33114</v>
      </c>
      <c r="E805" s="95" t="s">
        <v>96</v>
      </c>
      <c r="F805" s="94" t="str">
        <f t="shared" si="12"/>
        <v>3</v>
      </c>
      <c r="L805" s="96">
        <v>33114</v>
      </c>
      <c r="M805" s="97">
        <v>4.55</v>
      </c>
      <c r="P805" s="98">
        <v>33114</v>
      </c>
      <c r="Q805" s="99">
        <v>5.22</v>
      </c>
    </row>
    <row r="806" spans="1:17" ht="15.6" x14ac:dyDescent="0.3">
      <c r="A806" s="92">
        <v>33121</v>
      </c>
      <c r="B806" s="93">
        <v>0</v>
      </c>
      <c r="D806" s="92">
        <v>33121</v>
      </c>
      <c r="E806" s="95" t="s">
        <v>96</v>
      </c>
      <c r="F806" s="94" t="str">
        <f t="shared" si="12"/>
        <v>3</v>
      </c>
      <c r="L806" s="96">
        <v>33121</v>
      </c>
      <c r="M806" s="97">
        <v>5.94</v>
      </c>
      <c r="P806" s="100">
        <v>33121</v>
      </c>
      <c r="Q806" s="101">
        <v>0</v>
      </c>
    </row>
    <row r="807" spans="1:17" ht="15.6" x14ac:dyDescent="0.3">
      <c r="A807" s="92">
        <v>33124</v>
      </c>
      <c r="B807" s="93">
        <v>0</v>
      </c>
      <c r="D807" s="92">
        <v>33124</v>
      </c>
      <c r="E807" s="95" t="s">
        <v>96</v>
      </c>
      <c r="F807" s="94" t="str">
        <f t="shared" si="12"/>
        <v>3</v>
      </c>
      <c r="L807" s="96">
        <v>33124</v>
      </c>
      <c r="M807" s="97">
        <v>4.55</v>
      </c>
      <c r="P807" s="100">
        <v>33124</v>
      </c>
      <c r="Q807" s="101">
        <v>0</v>
      </c>
    </row>
    <row r="808" spans="1:17" ht="15.6" x14ac:dyDescent="0.3">
      <c r="A808" s="92">
        <v>33131</v>
      </c>
      <c r="B808" s="93">
        <v>0</v>
      </c>
      <c r="D808" s="92">
        <v>33131</v>
      </c>
      <c r="E808" s="95" t="s">
        <v>96</v>
      </c>
      <c r="F808" s="94" t="str">
        <f t="shared" si="12"/>
        <v>3</v>
      </c>
      <c r="L808" s="96">
        <v>33131</v>
      </c>
      <c r="M808" s="97">
        <v>5.94</v>
      </c>
      <c r="P808" s="100">
        <v>33131</v>
      </c>
      <c r="Q808" s="101">
        <v>0</v>
      </c>
    </row>
    <row r="809" spans="1:17" ht="15.6" x14ac:dyDescent="0.3">
      <c r="A809" s="92">
        <v>33134</v>
      </c>
      <c r="B809" s="93">
        <v>0</v>
      </c>
      <c r="D809" s="92">
        <v>33134</v>
      </c>
      <c r="E809" s="95" t="s">
        <v>96</v>
      </c>
      <c r="F809" s="94" t="str">
        <f t="shared" si="12"/>
        <v>3</v>
      </c>
      <c r="L809" s="96">
        <v>33134</v>
      </c>
      <c r="M809" s="97">
        <v>4.55</v>
      </c>
      <c r="P809" s="100">
        <v>33134</v>
      </c>
      <c r="Q809" s="101">
        <v>0</v>
      </c>
    </row>
    <row r="810" spans="1:17" ht="15.6" x14ac:dyDescent="0.3">
      <c r="A810" s="92">
        <v>33141</v>
      </c>
      <c r="B810" s="93">
        <v>6</v>
      </c>
      <c r="D810" s="92">
        <v>33141</v>
      </c>
      <c r="E810" s="95" t="s">
        <v>96</v>
      </c>
      <c r="F810" s="94" t="str">
        <f t="shared" si="12"/>
        <v>3</v>
      </c>
      <c r="L810" s="96">
        <v>33141</v>
      </c>
      <c r="M810" s="97">
        <v>5.23</v>
      </c>
      <c r="P810" s="98">
        <v>33141</v>
      </c>
      <c r="Q810" s="99">
        <v>6</v>
      </c>
    </row>
    <row r="811" spans="1:17" ht="15.6" x14ac:dyDescent="0.3">
      <c r="A811" s="92">
        <v>33144</v>
      </c>
      <c r="B811" s="93">
        <v>4.55</v>
      </c>
      <c r="D811" s="92">
        <v>33144</v>
      </c>
      <c r="E811" s="95" t="s">
        <v>96</v>
      </c>
      <c r="F811" s="94" t="str">
        <f t="shared" si="12"/>
        <v>3</v>
      </c>
      <c r="L811" s="96">
        <v>33144</v>
      </c>
      <c r="M811" s="97">
        <v>3.97</v>
      </c>
      <c r="P811" s="98">
        <v>33144</v>
      </c>
      <c r="Q811" s="99">
        <v>4.55</v>
      </c>
    </row>
    <row r="812" spans="1:17" ht="15.6" x14ac:dyDescent="0.3">
      <c r="A812" s="92">
        <v>33151</v>
      </c>
      <c r="B812" s="93">
        <v>6</v>
      </c>
      <c r="D812" s="92">
        <v>33151</v>
      </c>
      <c r="E812" s="95" t="s">
        <v>96</v>
      </c>
      <c r="F812" s="94" t="str">
        <f t="shared" si="12"/>
        <v>3</v>
      </c>
      <c r="L812" s="96">
        <v>33151</v>
      </c>
      <c r="M812" s="97">
        <v>5.23</v>
      </c>
      <c r="P812" s="98">
        <v>33151</v>
      </c>
      <c r="Q812" s="99">
        <v>6</v>
      </c>
    </row>
    <row r="813" spans="1:17" ht="15.6" x14ac:dyDescent="0.3">
      <c r="A813" s="92">
        <v>33154</v>
      </c>
      <c r="B813" s="93">
        <v>4.55</v>
      </c>
      <c r="D813" s="92">
        <v>33154</v>
      </c>
      <c r="E813" s="95" t="s">
        <v>96</v>
      </c>
      <c r="F813" s="94" t="str">
        <f t="shared" si="12"/>
        <v>3</v>
      </c>
      <c r="L813" s="96">
        <v>33154</v>
      </c>
      <c r="M813" s="97">
        <v>3.97</v>
      </c>
      <c r="P813" s="98">
        <v>33154</v>
      </c>
      <c r="Q813" s="99">
        <v>4.55</v>
      </c>
    </row>
    <row r="814" spans="1:17" ht="15.6" x14ac:dyDescent="0.3">
      <c r="A814" s="92">
        <v>33201</v>
      </c>
      <c r="B814" s="93">
        <v>6.61</v>
      </c>
      <c r="D814" s="92">
        <v>33201</v>
      </c>
      <c r="E814" s="95" t="s">
        <v>94</v>
      </c>
      <c r="F814" s="94" t="str">
        <f t="shared" si="12"/>
        <v>3</v>
      </c>
      <c r="L814" s="96">
        <v>33201</v>
      </c>
      <c r="M814" s="97">
        <v>5.76</v>
      </c>
      <c r="P814" s="98">
        <v>33201</v>
      </c>
      <c r="Q814" s="99">
        <v>6.61</v>
      </c>
    </row>
    <row r="815" spans="1:17" ht="15.6" x14ac:dyDescent="0.3">
      <c r="A815" s="92">
        <v>33204</v>
      </c>
      <c r="B815" s="93">
        <v>5.0599999999999996</v>
      </c>
      <c r="D815" s="92">
        <v>33204</v>
      </c>
      <c r="E815" s="95" t="s">
        <v>94</v>
      </c>
      <c r="F815" s="94" t="str">
        <f t="shared" si="12"/>
        <v>3</v>
      </c>
      <c r="L815" s="96">
        <v>33204</v>
      </c>
      <c r="M815" s="97">
        <v>4.41</v>
      </c>
      <c r="P815" s="98">
        <v>33204</v>
      </c>
      <c r="Q815" s="99">
        <v>5.0599999999999996</v>
      </c>
    </row>
    <row r="816" spans="1:17" ht="15.6" x14ac:dyDescent="0.3">
      <c r="A816" s="92">
        <v>33221</v>
      </c>
      <c r="B816" s="93">
        <v>6.03</v>
      </c>
      <c r="D816" s="92">
        <v>33221</v>
      </c>
      <c r="E816" s="95" t="s">
        <v>94</v>
      </c>
      <c r="F816" s="94" t="str">
        <f t="shared" si="12"/>
        <v>3</v>
      </c>
      <c r="L816" s="96">
        <v>33221</v>
      </c>
      <c r="M816" s="97">
        <v>5.26</v>
      </c>
      <c r="P816" s="98">
        <v>33221</v>
      </c>
      <c r="Q816" s="99">
        <v>6.03</v>
      </c>
    </row>
    <row r="817" spans="1:17" ht="15.6" x14ac:dyDescent="0.3">
      <c r="A817" s="92">
        <v>33224</v>
      </c>
      <c r="B817" s="93">
        <v>4.51</v>
      </c>
      <c r="D817" s="92">
        <v>33224</v>
      </c>
      <c r="E817" s="95" t="s">
        <v>96</v>
      </c>
      <c r="F817" s="94" t="str">
        <f t="shared" si="12"/>
        <v>3</v>
      </c>
      <c r="L817" s="96">
        <v>33224</v>
      </c>
      <c r="M817" s="97">
        <v>3.93</v>
      </c>
      <c r="P817" s="98">
        <v>33224</v>
      </c>
      <c r="Q817" s="99">
        <v>4.51</v>
      </c>
    </row>
    <row r="818" spans="1:17" ht="15.6" x14ac:dyDescent="0.3">
      <c r="A818" s="92">
        <v>33231</v>
      </c>
      <c r="B818" s="93">
        <v>6.03</v>
      </c>
      <c r="D818" s="92">
        <v>33231</v>
      </c>
      <c r="E818" s="95" t="s">
        <v>94</v>
      </c>
      <c r="F818" s="94" t="str">
        <f t="shared" si="12"/>
        <v>3</v>
      </c>
      <c r="L818" s="96">
        <v>33231</v>
      </c>
      <c r="M818" s="97">
        <v>5.26</v>
      </c>
      <c r="P818" s="98">
        <v>33231</v>
      </c>
      <c r="Q818" s="99">
        <v>6.03</v>
      </c>
    </row>
    <row r="819" spans="1:17" ht="15.6" x14ac:dyDescent="0.3">
      <c r="A819" s="92">
        <v>33234</v>
      </c>
      <c r="B819" s="93">
        <v>4.51</v>
      </c>
      <c r="D819" s="92">
        <v>33234</v>
      </c>
      <c r="E819" s="95" t="s">
        <v>96</v>
      </c>
      <c r="F819" s="94" t="str">
        <f t="shared" si="12"/>
        <v>3</v>
      </c>
      <c r="L819" s="96">
        <v>33234</v>
      </c>
      <c r="M819" s="97">
        <v>3.93</v>
      </c>
      <c r="P819" s="98">
        <v>33234</v>
      </c>
      <c r="Q819" s="99">
        <v>4.51</v>
      </c>
    </row>
    <row r="820" spans="1:17" ht="15.6" x14ac:dyDescent="0.3">
      <c r="A820" s="92">
        <v>33241</v>
      </c>
      <c r="B820" s="93">
        <v>5.41</v>
      </c>
      <c r="D820" s="92">
        <v>33241</v>
      </c>
      <c r="E820" s="95" t="s">
        <v>94</v>
      </c>
      <c r="F820" s="94" t="str">
        <f t="shared" si="12"/>
        <v>3</v>
      </c>
      <c r="L820" s="96">
        <v>33241</v>
      </c>
      <c r="M820" s="97">
        <v>4.72</v>
      </c>
      <c r="P820" s="98">
        <v>33241</v>
      </c>
      <c r="Q820" s="99">
        <v>5.41</v>
      </c>
    </row>
    <row r="821" spans="1:17" ht="15.6" x14ac:dyDescent="0.3">
      <c r="A821" s="92">
        <v>33244</v>
      </c>
      <c r="B821" s="93">
        <v>3.91</v>
      </c>
      <c r="D821" s="92">
        <v>33244</v>
      </c>
      <c r="E821" s="95" t="s">
        <v>96</v>
      </c>
      <c r="F821" s="94" t="str">
        <f t="shared" si="12"/>
        <v>3</v>
      </c>
      <c r="L821" s="96">
        <v>33244</v>
      </c>
      <c r="M821" s="97">
        <v>3.41</v>
      </c>
      <c r="P821" s="98">
        <v>33244</v>
      </c>
      <c r="Q821" s="99">
        <v>3.91</v>
      </c>
    </row>
    <row r="822" spans="1:17" ht="15.6" x14ac:dyDescent="0.3">
      <c r="A822" s="92">
        <v>33251</v>
      </c>
      <c r="B822" s="93">
        <v>5.41</v>
      </c>
      <c r="D822" s="92">
        <v>33251</v>
      </c>
      <c r="E822" s="95" t="s">
        <v>94</v>
      </c>
      <c r="F822" s="94" t="str">
        <f t="shared" si="12"/>
        <v>3</v>
      </c>
      <c r="L822" s="96">
        <v>33251</v>
      </c>
      <c r="M822" s="97">
        <v>4.72</v>
      </c>
      <c r="P822" s="98">
        <v>33251</v>
      </c>
      <c r="Q822" s="99">
        <v>5.41</v>
      </c>
    </row>
    <row r="823" spans="1:17" ht="15.6" x14ac:dyDescent="0.3">
      <c r="A823" s="92">
        <v>33254</v>
      </c>
      <c r="B823" s="93">
        <v>3.91</v>
      </c>
      <c r="D823" s="92">
        <v>33254</v>
      </c>
      <c r="E823" s="95" t="s">
        <v>96</v>
      </c>
      <c r="F823" s="94" t="str">
        <f t="shared" si="12"/>
        <v>3</v>
      </c>
      <c r="L823" s="96">
        <v>33254</v>
      </c>
      <c r="M823" s="97">
        <v>3.41</v>
      </c>
      <c r="P823" s="98">
        <v>33254</v>
      </c>
      <c r="Q823" s="99">
        <v>3.91</v>
      </c>
    </row>
    <row r="824" spans="1:17" ht="15.6" x14ac:dyDescent="0.3">
      <c r="A824" s="92">
        <v>33301</v>
      </c>
      <c r="B824" s="93">
        <v>11.73</v>
      </c>
      <c r="D824" s="92">
        <v>33301</v>
      </c>
      <c r="E824" s="95" t="s">
        <v>95</v>
      </c>
      <c r="F824" s="94" t="str">
        <f t="shared" si="12"/>
        <v>4</v>
      </c>
      <c r="L824" s="96">
        <v>33301</v>
      </c>
      <c r="M824" s="97">
        <v>10.23</v>
      </c>
      <c r="P824" s="98">
        <v>33301</v>
      </c>
      <c r="Q824" s="99">
        <v>11.73</v>
      </c>
    </row>
    <row r="825" spans="1:17" ht="15.6" x14ac:dyDescent="0.3">
      <c r="A825" s="92">
        <v>33304</v>
      </c>
      <c r="B825" s="93">
        <v>8.1199999999999992</v>
      </c>
      <c r="D825" s="92">
        <v>33304</v>
      </c>
      <c r="E825" s="95" t="s">
        <v>95</v>
      </c>
      <c r="F825" s="94" t="str">
        <f t="shared" si="12"/>
        <v>4</v>
      </c>
      <c r="L825" s="96">
        <v>33304</v>
      </c>
      <c r="M825" s="97">
        <v>7.08</v>
      </c>
      <c r="P825" s="98">
        <v>33304</v>
      </c>
      <c r="Q825" s="99">
        <v>8.1199999999999992</v>
      </c>
    </row>
    <row r="826" spans="1:17" ht="15.6" x14ac:dyDescent="0.3">
      <c r="A826" s="92">
        <v>33311</v>
      </c>
      <c r="B826" s="93">
        <v>10.52</v>
      </c>
      <c r="D826" s="92">
        <v>33311</v>
      </c>
      <c r="E826" s="95" t="s">
        <v>95</v>
      </c>
      <c r="F826" s="94" t="str">
        <f t="shared" si="12"/>
        <v>4</v>
      </c>
      <c r="L826" s="96">
        <v>33311</v>
      </c>
      <c r="M826" s="97">
        <v>9.17</v>
      </c>
      <c r="P826" s="98">
        <v>33311</v>
      </c>
      <c r="Q826" s="99">
        <v>10.52</v>
      </c>
    </row>
    <row r="827" spans="1:17" ht="15.6" x14ac:dyDescent="0.3">
      <c r="A827" s="92">
        <v>33314</v>
      </c>
      <c r="B827" s="93">
        <v>6.35</v>
      </c>
      <c r="D827" s="92">
        <v>33314</v>
      </c>
      <c r="E827" s="95" t="s">
        <v>94</v>
      </c>
      <c r="F827" s="94" t="str">
        <f t="shared" si="12"/>
        <v>3</v>
      </c>
      <c r="L827" s="96">
        <v>33314</v>
      </c>
      <c r="M827" s="97">
        <v>5.54</v>
      </c>
      <c r="P827" s="98">
        <v>33314</v>
      </c>
      <c r="Q827" s="99">
        <v>6.35</v>
      </c>
    </row>
    <row r="828" spans="1:17" ht="15.6" x14ac:dyDescent="0.3">
      <c r="A828" s="92">
        <v>33341</v>
      </c>
      <c r="B828" s="93">
        <v>8.7100000000000009</v>
      </c>
      <c r="D828" s="92">
        <v>33341</v>
      </c>
      <c r="E828" s="95" t="s">
        <v>94</v>
      </c>
      <c r="F828" s="94" t="str">
        <f t="shared" si="12"/>
        <v>3</v>
      </c>
      <c r="L828" s="96">
        <v>33341</v>
      </c>
      <c r="M828" s="97">
        <v>7.59</v>
      </c>
      <c r="P828" s="98">
        <v>33341</v>
      </c>
      <c r="Q828" s="99">
        <v>8.7100000000000009</v>
      </c>
    </row>
    <row r="829" spans="1:17" ht="15.6" x14ac:dyDescent="0.3">
      <c r="A829" s="92">
        <v>33344</v>
      </c>
      <c r="B829" s="93">
        <v>5.08</v>
      </c>
      <c r="D829" s="92">
        <v>33344</v>
      </c>
      <c r="E829" s="95" t="s">
        <v>96</v>
      </c>
      <c r="F829" s="94" t="str">
        <f t="shared" si="12"/>
        <v>3</v>
      </c>
      <c r="L829" s="96">
        <v>33344</v>
      </c>
      <c r="M829" s="97">
        <v>4.43</v>
      </c>
      <c r="P829" s="98">
        <v>33344</v>
      </c>
      <c r="Q829" s="99">
        <v>5.08</v>
      </c>
    </row>
    <row r="830" spans="1:17" ht="15.6" x14ac:dyDescent="0.3">
      <c r="A830" s="92">
        <v>33351</v>
      </c>
      <c r="B830" s="93">
        <v>8.7100000000000009</v>
      </c>
      <c r="D830" s="92">
        <v>33351</v>
      </c>
      <c r="E830" s="95" t="s">
        <v>94</v>
      </c>
      <c r="F830" s="94" t="str">
        <f t="shared" si="12"/>
        <v>3</v>
      </c>
      <c r="L830" s="96">
        <v>33351</v>
      </c>
      <c r="M830" s="97">
        <v>7.59</v>
      </c>
      <c r="P830" s="98">
        <v>33351</v>
      </c>
      <c r="Q830" s="99">
        <v>8.7100000000000009</v>
      </c>
    </row>
    <row r="831" spans="1:17" ht="15.6" x14ac:dyDescent="0.3">
      <c r="A831" s="92">
        <v>33354</v>
      </c>
      <c r="B831" s="93">
        <v>5.08</v>
      </c>
      <c r="D831" s="92">
        <v>33354</v>
      </c>
      <c r="E831" s="95" t="s">
        <v>96</v>
      </c>
      <c r="F831" s="94" t="str">
        <f t="shared" si="12"/>
        <v>3</v>
      </c>
      <c r="L831" s="96">
        <v>33354</v>
      </c>
      <c r="M831" s="97">
        <v>4.43</v>
      </c>
      <c r="P831" s="98">
        <v>33354</v>
      </c>
      <c r="Q831" s="99">
        <v>5.08</v>
      </c>
    </row>
    <row r="832" spans="1:17" ht="15.6" x14ac:dyDescent="0.3">
      <c r="A832" s="92">
        <v>33715</v>
      </c>
      <c r="B832" s="93">
        <v>2.4</v>
      </c>
      <c r="D832" s="92">
        <v>33715</v>
      </c>
      <c r="E832" s="95" t="s">
        <v>96</v>
      </c>
      <c r="F832" s="94" t="str">
        <f t="shared" si="12"/>
        <v>3</v>
      </c>
      <c r="L832" s="96">
        <v>33715</v>
      </c>
      <c r="M832" s="97">
        <v>2.09</v>
      </c>
      <c r="P832" s="98">
        <v>33715</v>
      </c>
      <c r="Q832" s="99">
        <v>2.4</v>
      </c>
    </row>
    <row r="833" spans="1:17" ht="15.6" x14ac:dyDescent="0.3">
      <c r="A833" s="92">
        <v>33716</v>
      </c>
      <c r="B833" s="93">
        <v>1.94</v>
      </c>
      <c r="D833" s="92">
        <v>33716</v>
      </c>
      <c r="E833" s="95" t="s">
        <v>96</v>
      </c>
      <c r="F833" s="94" t="str">
        <f t="shared" si="12"/>
        <v>3</v>
      </c>
      <c r="L833" s="96">
        <v>33716</v>
      </c>
      <c r="M833" s="97">
        <v>1.69</v>
      </c>
      <c r="P833" s="98">
        <v>33716</v>
      </c>
      <c r="Q833" s="99">
        <v>1.94</v>
      </c>
    </row>
    <row r="834" spans="1:17" ht="15.6" x14ac:dyDescent="0.3">
      <c r="A834" s="92">
        <v>33745</v>
      </c>
      <c r="B834" s="93">
        <v>2.0499999999999998</v>
      </c>
      <c r="D834" s="92">
        <v>33745</v>
      </c>
      <c r="E834" s="95" t="s">
        <v>96</v>
      </c>
      <c r="F834" s="94" t="str">
        <f t="shared" ref="F834:F897" si="13">IF(E834="I.","9",IF(E834="II.","6",IF(E834="III.","4",IF(E834="IV.","3",IF(E834="V.","3")))))</f>
        <v>3</v>
      </c>
      <c r="L834" s="96">
        <v>33745</v>
      </c>
      <c r="M834" s="97">
        <v>1.79</v>
      </c>
      <c r="P834" s="98">
        <v>33745</v>
      </c>
      <c r="Q834" s="99">
        <v>2.0499999999999998</v>
      </c>
    </row>
    <row r="835" spans="1:17" ht="15.6" x14ac:dyDescent="0.3">
      <c r="A835" s="92">
        <v>33746</v>
      </c>
      <c r="B835" s="93">
        <v>1.69</v>
      </c>
      <c r="D835" s="92">
        <v>33746</v>
      </c>
      <c r="E835" s="95" t="s">
        <v>96</v>
      </c>
      <c r="F835" s="94" t="str">
        <f t="shared" si="13"/>
        <v>3</v>
      </c>
      <c r="L835" s="96">
        <v>33746</v>
      </c>
      <c r="M835" s="97">
        <v>1.47</v>
      </c>
      <c r="P835" s="98">
        <v>33746</v>
      </c>
      <c r="Q835" s="99">
        <v>1.69</v>
      </c>
    </row>
    <row r="836" spans="1:17" ht="15.6" x14ac:dyDescent="0.3">
      <c r="A836" s="92">
        <v>33755</v>
      </c>
      <c r="B836" s="93">
        <v>2.0499999999999998</v>
      </c>
      <c r="D836" s="92">
        <v>33755</v>
      </c>
      <c r="E836" s="95" t="s">
        <v>96</v>
      </c>
      <c r="F836" s="94" t="str">
        <f t="shared" si="13"/>
        <v>3</v>
      </c>
      <c r="L836" s="96">
        <v>33755</v>
      </c>
      <c r="M836" s="97">
        <v>1.79</v>
      </c>
      <c r="P836" s="98">
        <v>33755</v>
      </c>
      <c r="Q836" s="99">
        <v>2.0499999999999998</v>
      </c>
    </row>
    <row r="837" spans="1:17" ht="15.6" x14ac:dyDescent="0.3">
      <c r="A837" s="92">
        <v>33756</v>
      </c>
      <c r="B837" s="93">
        <v>1.69</v>
      </c>
      <c r="D837" s="92">
        <v>33756</v>
      </c>
      <c r="E837" s="95" t="s">
        <v>96</v>
      </c>
      <c r="F837" s="94" t="str">
        <f t="shared" si="13"/>
        <v>3</v>
      </c>
      <c r="L837" s="96">
        <v>33756</v>
      </c>
      <c r="M837" s="97">
        <v>1.47</v>
      </c>
      <c r="P837" s="98">
        <v>33756</v>
      </c>
      <c r="Q837" s="99">
        <v>1.69</v>
      </c>
    </row>
    <row r="838" spans="1:17" ht="15.6" x14ac:dyDescent="0.3">
      <c r="A838" s="92">
        <v>33815</v>
      </c>
      <c r="B838" s="93">
        <v>2.66</v>
      </c>
      <c r="D838" s="92">
        <v>33815</v>
      </c>
      <c r="E838" s="95" t="s">
        <v>96</v>
      </c>
      <c r="F838" s="94" t="str">
        <f t="shared" si="13"/>
        <v>3</v>
      </c>
      <c r="L838" s="96">
        <v>33815</v>
      </c>
      <c r="M838" s="97">
        <v>2.3199999999999998</v>
      </c>
      <c r="P838" s="98">
        <v>33815</v>
      </c>
      <c r="Q838" s="99">
        <v>2.66</v>
      </c>
    </row>
    <row r="839" spans="1:17" ht="15.6" x14ac:dyDescent="0.3">
      <c r="A839" s="92">
        <v>33816</v>
      </c>
      <c r="B839" s="93">
        <v>2.0499999999999998</v>
      </c>
      <c r="D839" s="92">
        <v>33816</v>
      </c>
      <c r="E839" s="95" t="s">
        <v>96</v>
      </c>
      <c r="F839" s="94" t="str">
        <f t="shared" si="13"/>
        <v>3</v>
      </c>
      <c r="L839" s="96">
        <v>33816</v>
      </c>
      <c r="M839" s="97">
        <v>1.79</v>
      </c>
      <c r="P839" s="98">
        <v>33816</v>
      </c>
      <c r="Q839" s="99">
        <v>2.0499999999999998</v>
      </c>
    </row>
    <row r="840" spans="1:17" ht="15.6" x14ac:dyDescent="0.3">
      <c r="A840" s="92">
        <v>33845</v>
      </c>
      <c r="B840" s="93">
        <v>2.27</v>
      </c>
      <c r="D840" s="92">
        <v>33845</v>
      </c>
      <c r="E840" s="95" t="s">
        <v>96</v>
      </c>
      <c r="F840" s="94" t="str">
        <f t="shared" si="13"/>
        <v>3</v>
      </c>
      <c r="L840" s="96">
        <v>33845</v>
      </c>
      <c r="M840" s="97">
        <v>1.98</v>
      </c>
      <c r="P840" s="98">
        <v>33845</v>
      </c>
      <c r="Q840" s="99">
        <v>2.27</v>
      </c>
    </row>
    <row r="841" spans="1:17" ht="15.6" x14ac:dyDescent="0.3">
      <c r="A841" s="92">
        <v>33846</v>
      </c>
      <c r="B841" s="93">
        <v>1.77</v>
      </c>
      <c r="D841" s="92">
        <v>33846</v>
      </c>
      <c r="E841" s="95" t="s">
        <v>96</v>
      </c>
      <c r="F841" s="94" t="str">
        <f t="shared" si="13"/>
        <v>3</v>
      </c>
      <c r="L841" s="96">
        <v>33846</v>
      </c>
      <c r="M841" s="97">
        <v>1.54</v>
      </c>
      <c r="P841" s="98">
        <v>33846</v>
      </c>
      <c r="Q841" s="99">
        <v>1.77</v>
      </c>
    </row>
    <row r="842" spans="1:17" ht="15.6" x14ac:dyDescent="0.3">
      <c r="A842" s="92">
        <v>33855</v>
      </c>
      <c r="B842" s="93">
        <v>2.27</v>
      </c>
      <c r="D842" s="92">
        <v>33855</v>
      </c>
      <c r="E842" s="95" t="s">
        <v>96</v>
      </c>
      <c r="F842" s="94" t="str">
        <f t="shared" si="13"/>
        <v>3</v>
      </c>
      <c r="L842" s="96">
        <v>33855</v>
      </c>
      <c r="M842" s="97">
        <v>1.98</v>
      </c>
      <c r="P842" s="98">
        <v>33855</v>
      </c>
      <c r="Q842" s="99">
        <v>2.27</v>
      </c>
    </row>
    <row r="843" spans="1:17" ht="15.6" x14ac:dyDescent="0.3">
      <c r="A843" s="92">
        <v>33856</v>
      </c>
      <c r="B843" s="93">
        <v>1.77</v>
      </c>
      <c r="D843" s="92">
        <v>33856</v>
      </c>
      <c r="E843" s="95" t="s">
        <v>96</v>
      </c>
      <c r="F843" s="94" t="str">
        <f t="shared" si="13"/>
        <v>3</v>
      </c>
      <c r="L843" s="96">
        <v>33856</v>
      </c>
      <c r="M843" s="97">
        <v>1.54</v>
      </c>
      <c r="P843" s="98">
        <v>33856</v>
      </c>
      <c r="Q843" s="99">
        <v>1.77</v>
      </c>
    </row>
    <row r="844" spans="1:17" ht="15.6" x14ac:dyDescent="0.3">
      <c r="A844" s="92">
        <v>33909</v>
      </c>
      <c r="B844" s="93">
        <v>1.26</v>
      </c>
      <c r="D844" s="92">
        <v>33909</v>
      </c>
      <c r="E844" s="95" t="s">
        <v>96</v>
      </c>
      <c r="F844" s="94" t="str">
        <f t="shared" si="13"/>
        <v>3</v>
      </c>
      <c r="L844" s="96">
        <v>33909</v>
      </c>
      <c r="M844" s="97">
        <v>1.1000000000000001</v>
      </c>
      <c r="P844" s="98">
        <v>33909</v>
      </c>
      <c r="Q844" s="99">
        <v>1.26</v>
      </c>
    </row>
    <row r="845" spans="1:17" ht="15.6" x14ac:dyDescent="0.3">
      <c r="A845" s="92">
        <v>33919</v>
      </c>
      <c r="B845" s="93">
        <v>1.25</v>
      </c>
      <c r="D845" s="92">
        <v>33919</v>
      </c>
      <c r="E845" s="95" t="s">
        <v>96</v>
      </c>
      <c r="F845" s="94" t="str">
        <f t="shared" si="13"/>
        <v>3</v>
      </c>
      <c r="L845" s="96">
        <v>33919</v>
      </c>
      <c r="M845" s="97">
        <v>1.0900000000000001</v>
      </c>
      <c r="P845" s="98">
        <v>33919</v>
      </c>
      <c r="Q845" s="99">
        <v>1.25</v>
      </c>
    </row>
    <row r="846" spans="1:17" ht="15.6" x14ac:dyDescent="0.3">
      <c r="A846" s="92">
        <v>33929</v>
      </c>
      <c r="B846" s="93">
        <v>1.25</v>
      </c>
      <c r="D846" s="92">
        <v>33929</v>
      </c>
      <c r="E846" s="95" t="s">
        <v>96</v>
      </c>
      <c r="F846" s="94" t="str">
        <f t="shared" si="13"/>
        <v>3</v>
      </c>
      <c r="L846" s="96">
        <v>33929</v>
      </c>
      <c r="M846" s="97">
        <v>1.0900000000000001</v>
      </c>
      <c r="P846" s="98">
        <v>33929</v>
      </c>
      <c r="Q846" s="99">
        <v>1.25</v>
      </c>
    </row>
    <row r="847" spans="1:17" ht="15.6" x14ac:dyDescent="0.3">
      <c r="A847" s="92">
        <v>33939</v>
      </c>
      <c r="B847" s="93">
        <v>1.25</v>
      </c>
      <c r="D847" s="92">
        <v>33939</v>
      </c>
      <c r="E847" s="95" t="s">
        <v>96</v>
      </c>
      <c r="F847" s="94" t="str">
        <f t="shared" si="13"/>
        <v>3</v>
      </c>
      <c r="L847" s="96">
        <v>33939</v>
      </c>
      <c r="M847" s="97">
        <v>1.0900000000000001</v>
      </c>
      <c r="P847" s="98">
        <v>33939</v>
      </c>
      <c r="Q847" s="99">
        <v>1.25</v>
      </c>
    </row>
    <row r="848" spans="1:17" ht="15.6" x14ac:dyDescent="0.3">
      <c r="A848" s="92">
        <v>33949</v>
      </c>
      <c r="B848" s="93">
        <v>1.24</v>
      </c>
      <c r="D848" s="92">
        <v>33949</v>
      </c>
      <c r="E848" s="95" t="s">
        <v>96</v>
      </c>
      <c r="F848" s="94" t="str">
        <f t="shared" si="13"/>
        <v>3</v>
      </c>
      <c r="L848" s="96">
        <v>33949</v>
      </c>
      <c r="M848" s="97">
        <v>1.08</v>
      </c>
      <c r="P848" s="98">
        <v>33949</v>
      </c>
      <c r="Q848" s="99">
        <v>1.24</v>
      </c>
    </row>
    <row r="849" spans="1:17" ht="15.6" x14ac:dyDescent="0.3">
      <c r="A849" s="92">
        <v>33959</v>
      </c>
      <c r="B849" s="93">
        <v>0</v>
      </c>
      <c r="D849" s="92">
        <v>33959</v>
      </c>
      <c r="E849" s="95" t="s">
        <v>96</v>
      </c>
      <c r="F849" s="94" t="str">
        <f t="shared" si="13"/>
        <v>3</v>
      </c>
      <c r="L849" s="96">
        <v>33959</v>
      </c>
      <c r="M849" s="97">
        <v>1.08</v>
      </c>
      <c r="P849" s="100">
        <v>33959</v>
      </c>
      <c r="Q849" s="101">
        <v>0</v>
      </c>
    </row>
    <row r="850" spans="1:17" ht="15.6" x14ac:dyDescent="0.3">
      <c r="A850" s="92">
        <v>33969</v>
      </c>
      <c r="B850" s="93">
        <v>0</v>
      </c>
      <c r="D850" s="92">
        <v>33969</v>
      </c>
      <c r="E850" s="95" t="s">
        <v>96</v>
      </c>
      <c r="F850" s="94" t="str">
        <f t="shared" si="13"/>
        <v>3</v>
      </c>
      <c r="L850" s="96">
        <v>33969</v>
      </c>
      <c r="M850" s="97">
        <v>1.07</v>
      </c>
      <c r="P850" s="100">
        <v>33969</v>
      </c>
      <c r="Q850" s="101">
        <v>0</v>
      </c>
    </row>
    <row r="851" spans="1:17" ht="15.6" x14ac:dyDescent="0.3">
      <c r="A851" s="92">
        <v>34067</v>
      </c>
      <c r="B851" s="93">
        <v>1.25</v>
      </c>
      <c r="D851" s="92">
        <v>34067</v>
      </c>
      <c r="E851" s="95" t="s">
        <v>96</v>
      </c>
      <c r="F851" s="94" t="str">
        <f t="shared" si="13"/>
        <v>3</v>
      </c>
      <c r="L851" s="96">
        <v>34067</v>
      </c>
      <c r="M851" s="97">
        <v>1.0900000000000001</v>
      </c>
      <c r="P851" s="98">
        <v>34067</v>
      </c>
      <c r="Q851" s="99">
        <v>1.25</v>
      </c>
    </row>
    <row r="852" spans="1:17" ht="15.6" x14ac:dyDescent="0.3">
      <c r="A852" s="92">
        <v>34068</v>
      </c>
      <c r="B852" s="93">
        <v>1.24</v>
      </c>
      <c r="D852" s="92">
        <v>34068</v>
      </c>
      <c r="E852" s="95" t="s">
        <v>96</v>
      </c>
      <c r="F852" s="94" t="str">
        <f t="shared" si="13"/>
        <v>3</v>
      </c>
      <c r="L852" s="96">
        <v>34068</v>
      </c>
      <c r="M852" s="97">
        <v>1.08</v>
      </c>
      <c r="P852" s="98">
        <v>34068</v>
      </c>
      <c r="Q852" s="99">
        <v>1.24</v>
      </c>
    </row>
    <row r="853" spans="1:17" ht="15.6" x14ac:dyDescent="0.3">
      <c r="A853" s="92">
        <v>34077</v>
      </c>
      <c r="B853" s="93">
        <v>1.25</v>
      </c>
      <c r="D853" s="92">
        <v>34077</v>
      </c>
      <c r="E853" s="95" t="s">
        <v>96</v>
      </c>
      <c r="F853" s="94" t="str">
        <f t="shared" si="13"/>
        <v>3</v>
      </c>
      <c r="L853" s="96">
        <v>34077</v>
      </c>
      <c r="M853" s="97">
        <v>1.0900000000000001</v>
      </c>
      <c r="P853" s="98">
        <v>34077</v>
      </c>
      <c r="Q853" s="99">
        <v>1.25</v>
      </c>
    </row>
    <row r="854" spans="1:17" ht="15.6" x14ac:dyDescent="0.3">
      <c r="A854" s="92">
        <v>34078</v>
      </c>
      <c r="B854" s="93">
        <v>1.24</v>
      </c>
      <c r="D854" s="92">
        <v>34078</v>
      </c>
      <c r="E854" s="95" t="s">
        <v>96</v>
      </c>
      <c r="F854" s="94" t="str">
        <f t="shared" si="13"/>
        <v>3</v>
      </c>
      <c r="L854" s="96">
        <v>34078</v>
      </c>
      <c r="M854" s="97">
        <v>1.08</v>
      </c>
      <c r="P854" s="98">
        <v>34078</v>
      </c>
      <c r="Q854" s="99">
        <v>1.24</v>
      </c>
    </row>
    <row r="855" spans="1:17" ht="15.6" x14ac:dyDescent="0.3">
      <c r="A855" s="92">
        <v>34089</v>
      </c>
      <c r="B855" s="93">
        <v>1.22</v>
      </c>
      <c r="D855" s="92">
        <v>34089</v>
      </c>
      <c r="E855" s="95" t="s">
        <v>96</v>
      </c>
      <c r="F855" s="94" t="str">
        <f t="shared" si="13"/>
        <v>3</v>
      </c>
      <c r="L855" s="96">
        <v>34089</v>
      </c>
      <c r="M855" s="97">
        <v>1.06</v>
      </c>
      <c r="P855" s="98">
        <v>34089</v>
      </c>
      <c r="Q855" s="99">
        <v>1.22</v>
      </c>
    </row>
    <row r="856" spans="1:17" ht="15.6" x14ac:dyDescent="0.3">
      <c r="A856" s="92">
        <v>34099</v>
      </c>
      <c r="B856" s="93">
        <v>1.22</v>
      </c>
      <c r="D856" s="92">
        <v>34099</v>
      </c>
      <c r="E856" s="95" t="s">
        <v>96</v>
      </c>
      <c r="F856" s="94" t="str">
        <f t="shared" si="13"/>
        <v>3</v>
      </c>
      <c r="L856" s="96">
        <v>34099</v>
      </c>
      <c r="M856" s="97">
        <v>1.06</v>
      </c>
      <c r="P856" s="98">
        <v>34099</v>
      </c>
      <c r="Q856" s="99">
        <v>1.22</v>
      </c>
    </row>
    <row r="857" spans="1:17" ht="15.6" x14ac:dyDescent="0.3">
      <c r="A857" s="92">
        <v>34167</v>
      </c>
      <c r="B857" s="93">
        <v>1.25</v>
      </c>
      <c r="D857" s="92">
        <v>34167</v>
      </c>
      <c r="E857" s="95" t="s">
        <v>96</v>
      </c>
      <c r="F857" s="94" t="str">
        <f t="shared" si="13"/>
        <v>3</v>
      </c>
      <c r="L857" s="96">
        <v>34167</v>
      </c>
      <c r="M857" s="97">
        <v>1.0900000000000001</v>
      </c>
      <c r="P857" s="98">
        <v>34167</v>
      </c>
      <c r="Q857" s="99">
        <v>1.25</v>
      </c>
    </row>
    <row r="858" spans="1:17" ht="15.6" x14ac:dyDescent="0.3">
      <c r="A858" s="92">
        <v>34168</v>
      </c>
      <c r="B858" s="93">
        <v>1.24</v>
      </c>
      <c r="D858" s="92">
        <v>34168</v>
      </c>
      <c r="E858" s="95" t="s">
        <v>96</v>
      </c>
      <c r="F858" s="94" t="str">
        <f t="shared" si="13"/>
        <v>3</v>
      </c>
      <c r="L858" s="96">
        <v>34168</v>
      </c>
      <c r="M858" s="97">
        <v>1.08</v>
      </c>
      <c r="P858" s="98">
        <v>34168</v>
      </c>
      <c r="Q858" s="99">
        <v>1.24</v>
      </c>
    </row>
    <row r="859" spans="1:17" ht="15.6" x14ac:dyDescent="0.3">
      <c r="A859" s="92">
        <v>34177</v>
      </c>
      <c r="B859" s="93">
        <v>1.25</v>
      </c>
      <c r="D859" s="92">
        <v>34177</v>
      </c>
      <c r="E859" s="95" t="s">
        <v>96</v>
      </c>
      <c r="F859" s="94" t="str">
        <f t="shared" si="13"/>
        <v>3</v>
      </c>
      <c r="L859" s="96">
        <v>34177</v>
      </c>
      <c r="M859" s="97">
        <v>1.0900000000000001</v>
      </c>
      <c r="P859" s="98">
        <v>34177</v>
      </c>
      <c r="Q859" s="99">
        <v>1.25</v>
      </c>
    </row>
    <row r="860" spans="1:17" ht="15.6" x14ac:dyDescent="0.3">
      <c r="A860" s="92">
        <v>34178</v>
      </c>
      <c r="B860" s="93">
        <v>1.24</v>
      </c>
      <c r="D860" s="92">
        <v>34178</v>
      </c>
      <c r="E860" s="95" t="s">
        <v>96</v>
      </c>
      <c r="F860" s="94" t="str">
        <f t="shared" si="13"/>
        <v>3</v>
      </c>
      <c r="L860" s="96">
        <v>34178</v>
      </c>
      <c r="M860" s="97">
        <v>1.08</v>
      </c>
      <c r="P860" s="98">
        <v>34178</v>
      </c>
      <c r="Q860" s="99">
        <v>1.24</v>
      </c>
    </row>
    <row r="861" spans="1:17" ht="15.6" x14ac:dyDescent="0.3">
      <c r="A861" s="92">
        <v>34189</v>
      </c>
      <c r="B861" s="93">
        <v>1.22</v>
      </c>
      <c r="D861" s="92">
        <v>34189</v>
      </c>
      <c r="E861" s="95" t="s">
        <v>96</v>
      </c>
      <c r="F861" s="94" t="str">
        <f t="shared" si="13"/>
        <v>3</v>
      </c>
      <c r="L861" s="96">
        <v>34189</v>
      </c>
      <c r="M861" s="97">
        <v>1.06</v>
      </c>
      <c r="P861" s="98">
        <v>34189</v>
      </c>
      <c r="Q861" s="99">
        <v>1.22</v>
      </c>
    </row>
    <row r="862" spans="1:17" ht="15.6" x14ac:dyDescent="0.3">
      <c r="A862" s="92">
        <v>34199</v>
      </c>
      <c r="B862" s="93">
        <v>1.22</v>
      </c>
      <c r="D862" s="92">
        <v>34199</v>
      </c>
      <c r="E862" s="95" t="s">
        <v>96</v>
      </c>
      <c r="F862" s="94" t="str">
        <f t="shared" si="13"/>
        <v>3</v>
      </c>
      <c r="L862" s="96">
        <v>34199</v>
      </c>
      <c r="M862" s="97">
        <v>1.06</v>
      </c>
      <c r="P862" s="98">
        <v>34199</v>
      </c>
      <c r="Q862" s="99">
        <v>1.22</v>
      </c>
    </row>
    <row r="863" spans="1:17" ht="15.6" x14ac:dyDescent="0.3">
      <c r="A863" s="92">
        <v>34200</v>
      </c>
      <c r="B863" s="93">
        <v>14.04</v>
      </c>
      <c r="D863" s="92">
        <v>34200</v>
      </c>
      <c r="E863" s="95" t="s">
        <v>93</v>
      </c>
      <c r="F863" s="94" t="str">
        <f t="shared" si="13"/>
        <v>6</v>
      </c>
      <c r="L863" s="96">
        <v>34200</v>
      </c>
      <c r="M863" s="97">
        <v>12.24</v>
      </c>
      <c r="P863" s="98">
        <v>34200</v>
      </c>
      <c r="Q863" s="99">
        <v>14.04</v>
      </c>
    </row>
    <row r="864" spans="1:17" ht="15.6" x14ac:dyDescent="0.3">
      <c r="A864" s="92">
        <v>34210</v>
      </c>
      <c r="B864" s="93">
        <v>12.8</v>
      </c>
      <c r="D864" s="92">
        <v>34210</v>
      </c>
      <c r="E864" s="95" t="s">
        <v>93</v>
      </c>
      <c r="F864" s="94" t="str">
        <f t="shared" si="13"/>
        <v>6</v>
      </c>
      <c r="L864" s="96">
        <v>34210</v>
      </c>
      <c r="M864" s="97">
        <v>11.16</v>
      </c>
      <c r="P864" s="98">
        <v>34210</v>
      </c>
      <c r="Q864" s="99">
        <v>12.8</v>
      </c>
    </row>
    <row r="865" spans="1:17" ht="15.6" x14ac:dyDescent="0.3">
      <c r="A865" s="92">
        <v>34300</v>
      </c>
      <c r="B865" s="93">
        <v>13.52</v>
      </c>
      <c r="D865" s="92">
        <v>34300</v>
      </c>
      <c r="E865" s="95" t="s">
        <v>95</v>
      </c>
      <c r="F865" s="94" t="str">
        <f t="shared" si="13"/>
        <v>4</v>
      </c>
      <c r="L865" s="96">
        <v>34300</v>
      </c>
      <c r="M865" s="97">
        <v>11.79</v>
      </c>
      <c r="P865" s="98">
        <v>34300</v>
      </c>
      <c r="Q865" s="99">
        <v>13.52</v>
      </c>
    </row>
    <row r="866" spans="1:17" ht="15.6" x14ac:dyDescent="0.3">
      <c r="A866" s="92">
        <v>34310</v>
      </c>
      <c r="B866" s="93">
        <v>12.43</v>
      </c>
      <c r="D866" s="92">
        <v>34310</v>
      </c>
      <c r="E866" s="95" t="s">
        <v>95</v>
      </c>
      <c r="F866" s="94" t="str">
        <f t="shared" si="13"/>
        <v>4</v>
      </c>
      <c r="L866" s="96">
        <v>34310</v>
      </c>
      <c r="M866" s="97">
        <v>10.84</v>
      </c>
      <c r="P866" s="98">
        <v>34310</v>
      </c>
      <c r="Q866" s="99">
        <v>12.43</v>
      </c>
    </row>
    <row r="867" spans="1:17" ht="15.6" x14ac:dyDescent="0.3">
      <c r="A867" s="92">
        <v>34400</v>
      </c>
      <c r="B867" s="93">
        <v>12.47</v>
      </c>
      <c r="D867" s="92">
        <v>34400</v>
      </c>
      <c r="E867" s="95" t="s">
        <v>95</v>
      </c>
      <c r="F867" s="94" t="str">
        <f t="shared" si="13"/>
        <v>4</v>
      </c>
      <c r="L867" s="96">
        <v>34400</v>
      </c>
      <c r="M867" s="97">
        <v>10.87</v>
      </c>
      <c r="P867" s="98">
        <v>34400</v>
      </c>
      <c r="Q867" s="99">
        <v>12.47</v>
      </c>
    </row>
    <row r="868" spans="1:17" ht="15.6" x14ac:dyDescent="0.3">
      <c r="A868" s="92">
        <v>34410</v>
      </c>
      <c r="B868" s="93">
        <v>11.09</v>
      </c>
      <c r="D868" s="92">
        <v>34410</v>
      </c>
      <c r="E868" s="95" t="s">
        <v>94</v>
      </c>
      <c r="F868" s="94" t="str">
        <f t="shared" si="13"/>
        <v>3</v>
      </c>
      <c r="L868" s="96">
        <v>34410</v>
      </c>
      <c r="M868" s="97">
        <v>9.67</v>
      </c>
      <c r="P868" s="98">
        <v>34410</v>
      </c>
      <c r="Q868" s="99">
        <v>11.09</v>
      </c>
    </row>
    <row r="869" spans="1:17" ht="15.6" x14ac:dyDescent="0.3">
      <c r="A869" s="92">
        <v>34501</v>
      </c>
      <c r="B869" s="93">
        <v>11.59</v>
      </c>
      <c r="D869" s="92">
        <v>34501</v>
      </c>
      <c r="E869" s="95" t="s">
        <v>95</v>
      </c>
      <c r="F869" s="94" t="str">
        <f t="shared" si="13"/>
        <v>4</v>
      </c>
      <c r="L869" s="96">
        <v>34501</v>
      </c>
      <c r="M869" s="97">
        <v>10.1</v>
      </c>
      <c r="P869" s="98">
        <v>34501</v>
      </c>
      <c r="Q869" s="99">
        <v>11.59</v>
      </c>
    </row>
    <row r="870" spans="1:17" ht="15.6" x14ac:dyDescent="0.3">
      <c r="A870" s="92">
        <v>34511</v>
      </c>
      <c r="B870" s="93">
        <v>10.07</v>
      </c>
      <c r="D870" s="92">
        <v>34511</v>
      </c>
      <c r="E870" s="95" t="s">
        <v>95</v>
      </c>
      <c r="F870" s="94" t="str">
        <f t="shared" si="13"/>
        <v>4</v>
      </c>
      <c r="L870" s="96">
        <v>34511</v>
      </c>
      <c r="M870" s="97">
        <v>8.7799999999999994</v>
      </c>
      <c r="P870" s="98">
        <v>34511</v>
      </c>
      <c r="Q870" s="99">
        <v>10.07</v>
      </c>
    </row>
    <row r="871" spans="1:17" ht="15.6" x14ac:dyDescent="0.3">
      <c r="A871" s="92">
        <v>34600</v>
      </c>
      <c r="B871" s="93">
        <v>11.99</v>
      </c>
      <c r="D871" s="92">
        <v>34600</v>
      </c>
      <c r="E871" s="95" t="s">
        <v>95</v>
      </c>
      <c r="F871" s="94" t="str">
        <f t="shared" si="13"/>
        <v>4</v>
      </c>
      <c r="L871" s="96">
        <v>34600</v>
      </c>
      <c r="M871" s="97">
        <v>10.45</v>
      </c>
      <c r="P871" s="98">
        <v>34600</v>
      </c>
      <c r="Q871" s="99">
        <v>11.99</v>
      </c>
    </row>
    <row r="872" spans="1:17" ht="15.6" x14ac:dyDescent="0.3">
      <c r="A872" s="92">
        <v>34602</v>
      </c>
      <c r="B872" s="93">
        <v>9.85</v>
      </c>
      <c r="D872" s="92">
        <v>34602</v>
      </c>
      <c r="E872" s="95" t="s">
        <v>95</v>
      </c>
      <c r="F872" s="94" t="str">
        <f t="shared" si="13"/>
        <v>4</v>
      </c>
      <c r="L872" s="96">
        <v>34602</v>
      </c>
      <c r="M872" s="97">
        <v>8.59</v>
      </c>
      <c r="P872" s="98">
        <v>34602</v>
      </c>
      <c r="Q872" s="99">
        <v>9.85</v>
      </c>
    </row>
    <row r="873" spans="1:17" ht="15.6" x14ac:dyDescent="0.3">
      <c r="A873" s="92">
        <v>34610</v>
      </c>
      <c r="B873" s="93">
        <v>10.71</v>
      </c>
      <c r="D873" s="92">
        <v>34610</v>
      </c>
      <c r="E873" s="95" t="s">
        <v>95</v>
      </c>
      <c r="F873" s="94" t="str">
        <f t="shared" si="13"/>
        <v>4</v>
      </c>
      <c r="L873" s="96">
        <v>34610</v>
      </c>
      <c r="M873" s="97">
        <v>9.34</v>
      </c>
      <c r="P873" s="98">
        <v>34610</v>
      </c>
      <c r="Q873" s="99">
        <v>10.71</v>
      </c>
    </row>
    <row r="874" spans="1:17" ht="15.6" x14ac:dyDescent="0.3">
      <c r="A874" s="92">
        <v>34612</v>
      </c>
      <c r="B874" s="93">
        <v>8.66</v>
      </c>
      <c r="D874" s="92">
        <v>34612</v>
      </c>
      <c r="E874" s="95" t="s">
        <v>94</v>
      </c>
      <c r="F874" s="94" t="str">
        <f t="shared" si="13"/>
        <v>3</v>
      </c>
      <c r="L874" s="96">
        <v>34612</v>
      </c>
      <c r="M874" s="97">
        <v>7.55</v>
      </c>
      <c r="P874" s="98">
        <v>34612</v>
      </c>
      <c r="Q874" s="99">
        <v>8.66</v>
      </c>
    </row>
    <row r="875" spans="1:17" ht="15.6" x14ac:dyDescent="0.3">
      <c r="A875" s="92">
        <v>34613</v>
      </c>
      <c r="B875" s="93">
        <v>7.64</v>
      </c>
      <c r="D875" s="92">
        <v>34613</v>
      </c>
      <c r="E875" s="95" t="s">
        <v>94</v>
      </c>
      <c r="F875" s="94" t="str">
        <f t="shared" si="13"/>
        <v>3</v>
      </c>
      <c r="L875" s="96">
        <v>34613</v>
      </c>
      <c r="M875" s="97">
        <v>6.66</v>
      </c>
      <c r="P875" s="98">
        <v>34613</v>
      </c>
      <c r="Q875" s="99">
        <v>7.64</v>
      </c>
    </row>
    <row r="876" spans="1:17" ht="15.6" x14ac:dyDescent="0.3">
      <c r="A876" s="92">
        <v>34700</v>
      </c>
      <c r="B876" s="93">
        <v>9.42</v>
      </c>
      <c r="D876" s="92">
        <v>34700</v>
      </c>
      <c r="E876" s="95" t="s">
        <v>95</v>
      </c>
      <c r="F876" s="94" t="str">
        <f t="shared" si="13"/>
        <v>4</v>
      </c>
      <c r="L876" s="96">
        <v>34700</v>
      </c>
      <c r="M876" s="97">
        <v>8.2100000000000009</v>
      </c>
      <c r="P876" s="98">
        <v>34700</v>
      </c>
      <c r="Q876" s="99">
        <v>9.42</v>
      </c>
    </row>
    <row r="877" spans="1:17" ht="15.6" x14ac:dyDescent="0.3">
      <c r="A877" s="92">
        <v>34702</v>
      </c>
      <c r="B877" s="93">
        <v>7.91</v>
      </c>
      <c r="D877" s="92">
        <v>34702</v>
      </c>
      <c r="E877" s="95" t="s">
        <v>94</v>
      </c>
      <c r="F877" s="94" t="str">
        <f t="shared" si="13"/>
        <v>3</v>
      </c>
      <c r="L877" s="96">
        <v>34702</v>
      </c>
      <c r="M877" s="97">
        <v>6.9</v>
      </c>
      <c r="P877" s="98">
        <v>34702</v>
      </c>
      <c r="Q877" s="99">
        <v>7.91</v>
      </c>
    </row>
    <row r="878" spans="1:17" ht="15.6" x14ac:dyDescent="0.3">
      <c r="A878" s="92">
        <v>34710</v>
      </c>
      <c r="B878" s="93">
        <v>8.2200000000000006</v>
      </c>
      <c r="D878" s="92">
        <v>34710</v>
      </c>
      <c r="E878" s="95" t="s">
        <v>94</v>
      </c>
      <c r="F878" s="94" t="str">
        <f t="shared" si="13"/>
        <v>3</v>
      </c>
      <c r="L878" s="96">
        <v>34710</v>
      </c>
      <c r="M878" s="97">
        <v>7.17</v>
      </c>
      <c r="P878" s="98">
        <v>34710</v>
      </c>
      <c r="Q878" s="99">
        <v>8.2200000000000006</v>
      </c>
    </row>
    <row r="879" spans="1:17" ht="15.6" x14ac:dyDescent="0.3">
      <c r="A879" s="92">
        <v>34712</v>
      </c>
      <c r="B879" s="93">
        <v>7.17</v>
      </c>
      <c r="D879" s="92">
        <v>34712</v>
      </c>
      <c r="E879" s="95" t="s">
        <v>94</v>
      </c>
      <c r="F879" s="94" t="str">
        <f t="shared" si="13"/>
        <v>3</v>
      </c>
      <c r="L879" s="96">
        <v>34712</v>
      </c>
      <c r="M879" s="97">
        <v>6.25</v>
      </c>
      <c r="P879" s="98">
        <v>34712</v>
      </c>
      <c r="Q879" s="99">
        <v>7.17</v>
      </c>
    </row>
    <row r="880" spans="1:17" ht="15.6" x14ac:dyDescent="0.3">
      <c r="A880" s="92">
        <v>34713</v>
      </c>
      <c r="B880" s="93">
        <v>6.39</v>
      </c>
      <c r="D880" s="92">
        <v>34713</v>
      </c>
      <c r="E880" s="95" t="s">
        <v>96</v>
      </c>
      <c r="F880" s="94" t="str">
        <f t="shared" si="13"/>
        <v>3</v>
      </c>
      <c r="L880" s="96">
        <v>34713</v>
      </c>
      <c r="M880" s="97">
        <v>5.57</v>
      </c>
      <c r="P880" s="98">
        <v>34713</v>
      </c>
      <c r="Q880" s="99">
        <v>6.39</v>
      </c>
    </row>
    <row r="881" spans="1:17" ht="15.6" x14ac:dyDescent="0.3">
      <c r="A881" s="92">
        <v>34742</v>
      </c>
      <c r="B881" s="93">
        <v>5.96</v>
      </c>
      <c r="D881" s="92">
        <v>34742</v>
      </c>
      <c r="E881" s="95" t="s">
        <v>94</v>
      </c>
      <c r="F881" s="94" t="str">
        <f t="shared" si="13"/>
        <v>3</v>
      </c>
      <c r="L881" s="96">
        <v>34742</v>
      </c>
      <c r="M881" s="97">
        <v>5.2</v>
      </c>
      <c r="P881" s="98">
        <v>34742</v>
      </c>
      <c r="Q881" s="99">
        <v>5.96</v>
      </c>
    </row>
    <row r="882" spans="1:17" ht="15.6" x14ac:dyDescent="0.3">
      <c r="A882" s="92">
        <v>34743</v>
      </c>
      <c r="B882" s="93">
        <v>5.16</v>
      </c>
      <c r="D882" s="92">
        <v>34743</v>
      </c>
      <c r="E882" s="95" t="s">
        <v>96</v>
      </c>
      <c r="F882" s="94" t="str">
        <f t="shared" si="13"/>
        <v>3</v>
      </c>
      <c r="L882" s="96">
        <v>34743</v>
      </c>
      <c r="M882" s="97">
        <v>4.5</v>
      </c>
      <c r="P882" s="98">
        <v>34743</v>
      </c>
      <c r="Q882" s="99">
        <v>5.16</v>
      </c>
    </row>
    <row r="883" spans="1:17" ht="15.6" x14ac:dyDescent="0.3">
      <c r="A883" s="92">
        <v>34752</v>
      </c>
      <c r="B883" s="93">
        <v>5.96</v>
      </c>
      <c r="D883" s="92">
        <v>34752</v>
      </c>
      <c r="E883" s="95" t="s">
        <v>94</v>
      </c>
      <c r="F883" s="94" t="str">
        <f t="shared" si="13"/>
        <v>3</v>
      </c>
      <c r="L883" s="96">
        <v>34752</v>
      </c>
      <c r="M883" s="97">
        <v>5.2</v>
      </c>
      <c r="P883" s="98">
        <v>34752</v>
      </c>
      <c r="Q883" s="99">
        <v>5.96</v>
      </c>
    </row>
    <row r="884" spans="1:17" ht="15.6" x14ac:dyDescent="0.3">
      <c r="A884" s="92">
        <v>34753</v>
      </c>
      <c r="B884" s="93">
        <v>5.16</v>
      </c>
      <c r="D884" s="92">
        <v>34753</v>
      </c>
      <c r="E884" s="95" t="s">
        <v>96</v>
      </c>
      <c r="F884" s="94" t="str">
        <f t="shared" si="13"/>
        <v>3</v>
      </c>
      <c r="L884" s="96">
        <v>34753</v>
      </c>
      <c r="M884" s="97">
        <v>4.5</v>
      </c>
      <c r="P884" s="98">
        <v>34753</v>
      </c>
      <c r="Q884" s="99">
        <v>5.16</v>
      </c>
    </row>
    <row r="885" spans="1:17" ht="15.6" x14ac:dyDescent="0.3">
      <c r="A885" s="92">
        <v>34811</v>
      </c>
      <c r="B885" s="93">
        <v>7.89</v>
      </c>
      <c r="D885" s="92">
        <v>34811</v>
      </c>
      <c r="E885" s="95" t="s">
        <v>94</v>
      </c>
      <c r="F885" s="94" t="str">
        <f t="shared" si="13"/>
        <v>3</v>
      </c>
      <c r="L885" s="96">
        <v>34811</v>
      </c>
      <c r="M885" s="97">
        <v>6.88</v>
      </c>
      <c r="P885" s="98">
        <v>34811</v>
      </c>
      <c r="Q885" s="99">
        <v>7.89</v>
      </c>
    </row>
    <row r="886" spans="1:17" ht="15.6" x14ac:dyDescent="0.3">
      <c r="A886" s="92">
        <v>34814</v>
      </c>
      <c r="B886" s="93">
        <v>5.17</v>
      </c>
      <c r="D886" s="92">
        <v>34814</v>
      </c>
      <c r="E886" s="95" t="s">
        <v>94</v>
      </c>
      <c r="F886" s="94" t="str">
        <f t="shared" si="13"/>
        <v>3</v>
      </c>
      <c r="L886" s="96">
        <v>34814</v>
      </c>
      <c r="M886" s="97">
        <v>4.51</v>
      </c>
      <c r="P886" s="98">
        <v>34814</v>
      </c>
      <c r="Q886" s="99">
        <v>5.17</v>
      </c>
    </row>
    <row r="887" spans="1:17" ht="15.6" x14ac:dyDescent="0.3">
      <c r="A887" s="92">
        <v>34841</v>
      </c>
      <c r="B887" s="93">
        <v>6.69</v>
      </c>
      <c r="D887" s="92">
        <v>34841</v>
      </c>
      <c r="E887" s="95" t="s">
        <v>94</v>
      </c>
      <c r="F887" s="94" t="str">
        <f t="shared" si="13"/>
        <v>3</v>
      </c>
      <c r="L887" s="96">
        <v>34841</v>
      </c>
      <c r="M887" s="97">
        <v>5.83</v>
      </c>
      <c r="P887" s="98">
        <v>34841</v>
      </c>
      <c r="Q887" s="99">
        <v>6.69</v>
      </c>
    </row>
    <row r="888" spans="1:17" ht="15.6" x14ac:dyDescent="0.3">
      <c r="A888" s="92">
        <v>34844</v>
      </c>
      <c r="B888" s="93">
        <v>4.2</v>
      </c>
      <c r="D888" s="92">
        <v>34844</v>
      </c>
      <c r="E888" s="95" t="s">
        <v>96</v>
      </c>
      <c r="F888" s="94" t="str">
        <f t="shared" si="13"/>
        <v>3</v>
      </c>
      <c r="L888" s="96">
        <v>34844</v>
      </c>
      <c r="M888" s="97">
        <v>3.66</v>
      </c>
      <c r="P888" s="98">
        <v>34844</v>
      </c>
      <c r="Q888" s="99">
        <v>4.2</v>
      </c>
    </row>
    <row r="889" spans="1:17" ht="15.6" x14ac:dyDescent="0.3">
      <c r="A889" s="92">
        <v>34851</v>
      </c>
      <c r="B889" s="93">
        <v>6.69</v>
      </c>
      <c r="D889" s="92">
        <v>34851</v>
      </c>
      <c r="E889" s="95" t="s">
        <v>94</v>
      </c>
      <c r="F889" s="94" t="str">
        <f t="shared" si="13"/>
        <v>3</v>
      </c>
      <c r="L889" s="96">
        <v>34851</v>
      </c>
      <c r="M889" s="97">
        <v>5.83</v>
      </c>
      <c r="P889" s="98">
        <v>34851</v>
      </c>
      <c r="Q889" s="99">
        <v>6.69</v>
      </c>
    </row>
    <row r="890" spans="1:17" ht="15.6" x14ac:dyDescent="0.3">
      <c r="A890" s="92">
        <v>34854</v>
      </c>
      <c r="B890" s="93">
        <v>4.2</v>
      </c>
      <c r="D890" s="92">
        <v>34854</v>
      </c>
      <c r="E890" s="95" t="s">
        <v>96</v>
      </c>
      <c r="F890" s="94" t="str">
        <f t="shared" si="13"/>
        <v>3</v>
      </c>
      <c r="L890" s="96">
        <v>34854</v>
      </c>
      <c r="M890" s="97">
        <v>3.66</v>
      </c>
      <c r="P890" s="98">
        <v>34854</v>
      </c>
      <c r="Q890" s="99">
        <v>4.2</v>
      </c>
    </row>
    <row r="891" spans="1:17" ht="15.6" x14ac:dyDescent="0.3">
      <c r="A891" s="92">
        <v>34911</v>
      </c>
      <c r="B891" s="93">
        <v>7.73</v>
      </c>
      <c r="D891" s="92">
        <v>34911</v>
      </c>
      <c r="E891" s="95" t="s">
        <v>94</v>
      </c>
      <c r="F891" s="94" t="str">
        <f t="shared" si="13"/>
        <v>3</v>
      </c>
      <c r="L891" s="96">
        <v>34911</v>
      </c>
      <c r="M891" s="97">
        <v>6.74</v>
      </c>
      <c r="P891" s="98">
        <v>34911</v>
      </c>
      <c r="Q891" s="99">
        <v>7.73</v>
      </c>
    </row>
    <row r="892" spans="1:17" ht="15.6" x14ac:dyDescent="0.3">
      <c r="A892" s="92">
        <v>34941</v>
      </c>
      <c r="B892" s="93">
        <v>6.44</v>
      </c>
      <c r="D892" s="92">
        <v>34941</v>
      </c>
      <c r="E892" s="95" t="s">
        <v>96</v>
      </c>
      <c r="F892" s="94" t="str">
        <f t="shared" si="13"/>
        <v>3</v>
      </c>
      <c r="L892" s="96">
        <v>34941</v>
      </c>
      <c r="M892" s="97">
        <v>5.61</v>
      </c>
      <c r="P892" s="98">
        <v>34941</v>
      </c>
      <c r="Q892" s="99">
        <v>6.44</v>
      </c>
    </row>
    <row r="893" spans="1:17" ht="15.6" x14ac:dyDescent="0.3">
      <c r="A893" s="92">
        <v>34951</v>
      </c>
      <c r="B893" s="93">
        <v>6.44</v>
      </c>
      <c r="D893" s="92">
        <v>34951</v>
      </c>
      <c r="E893" s="95" t="s">
        <v>94</v>
      </c>
      <c r="F893" s="94" t="str">
        <f t="shared" si="13"/>
        <v>3</v>
      </c>
      <c r="L893" s="96">
        <v>34951</v>
      </c>
      <c r="M893" s="97">
        <v>5.61</v>
      </c>
      <c r="P893" s="98">
        <v>34951</v>
      </c>
      <c r="Q893" s="99">
        <v>6.44</v>
      </c>
    </row>
    <row r="894" spans="1:17" ht="15.6" x14ac:dyDescent="0.3">
      <c r="A894" s="92">
        <v>35001</v>
      </c>
      <c r="B894" s="93">
        <v>9.2899999999999991</v>
      </c>
      <c r="D894" s="92">
        <v>35001</v>
      </c>
      <c r="E894" s="95" t="s">
        <v>95</v>
      </c>
      <c r="F894" s="94" t="str">
        <f t="shared" si="13"/>
        <v>4</v>
      </c>
      <c r="L894" s="96">
        <v>35001</v>
      </c>
      <c r="M894" s="97">
        <v>8.1</v>
      </c>
      <c r="P894" s="98">
        <v>35001</v>
      </c>
      <c r="Q894" s="99">
        <v>9.2899999999999991</v>
      </c>
    </row>
    <row r="895" spans="1:17" ht="15.6" x14ac:dyDescent="0.3">
      <c r="A895" s="92">
        <v>35004</v>
      </c>
      <c r="B895" s="93">
        <v>5.95</v>
      </c>
      <c r="D895" s="92">
        <v>35004</v>
      </c>
      <c r="E895" s="95" t="s">
        <v>94</v>
      </c>
      <c r="F895" s="94" t="str">
        <f t="shared" si="13"/>
        <v>3</v>
      </c>
      <c r="L895" s="96">
        <v>35004</v>
      </c>
      <c r="M895" s="97">
        <v>5.19</v>
      </c>
      <c r="P895" s="98">
        <v>35004</v>
      </c>
      <c r="Q895" s="99">
        <v>5.95</v>
      </c>
    </row>
    <row r="896" spans="1:17" ht="15.6" x14ac:dyDescent="0.3">
      <c r="A896" s="92">
        <v>35011</v>
      </c>
      <c r="B896" s="93">
        <v>7.91</v>
      </c>
      <c r="D896" s="92">
        <v>35011</v>
      </c>
      <c r="E896" s="95" t="s">
        <v>95</v>
      </c>
      <c r="F896" s="94" t="str">
        <f t="shared" si="13"/>
        <v>4</v>
      </c>
      <c r="L896" s="96">
        <v>35011</v>
      </c>
      <c r="M896" s="97">
        <v>6.9</v>
      </c>
      <c r="P896" s="98">
        <v>35011</v>
      </c>
      <c r="Q896" s="99">
        <v>7.91</v>
      </c>
    </row>
    <row r="897" spans="1:17" ht="15.6" x14ac:dyDescent="0.3">
      <c r="A897" s="92">
        <v>35014</v>
      </c>
      <c r="B897" s="93">
        <v>4.9800000000000004</v>
      </c>
      <c r="D897" s="92">
        <v>35014</v>
      </c>
      <c r="E897" s="95" t="s">
        <v>94</v>
      </c>
      <c r="F897" s="94" t="str">
        <f t="shared" si="13"/>
        <v>3</v>
      </c>
      <c r="L897" s="96">
        <v>35014</v>
      </c>
      <c r="M897" s="97">
        <v>4.34</v>
      </c>
      <c r="P897" s="98">
        <v>35014</v>
      </c>
      <c r="Q897" s="99">
        <v>4.9800000000000004</v>
      </c>
    </row>
    <row r="898" spans="1:17" ht="15.6" x14ac:dyDescent="0.3">
      <c r="A898" s="92">
        <v>35041</v>
      </c>
      <c r="B898" s="93">
        <v>6.55</v>
      </c>
      <c r="D898" s="92">
        <v>35041</v>
      </c>
      <c r="E898" s="95" t="s">
        <v>94</v>
      </c>
      <c r="F898" s="94" t="str">
        <f t="shared" ref="F898:F961" si="14">IF(E898="I.","9",IF(E898="II.","6",IF(E898="III.","4",IF(E898="IV.","3",IF(E898="V.","3")))))</f>
        <v>3</v>
      </c>
      <c r="L898" s="96">
        <v>35041</v>
      </c>
      <c r="M898" s="97">
        <v>5.71</v>
      </c>
      <c r="P898" s="98">
        <v>35041</v>
      </c>
      <c r="Q898" s="99">
        <v>6.55</v>
      </c>
    </row>
    <row r="899" spans="1:17" ht="15.6" x14ac:dyDescent="0.3">
      <c r="A899" s="92">
        <v>35044</v>
      </c>
      <c r="B899" s="93">
        <v>3.98</v>
      </c>
      <c r="D899" s="92">
        <v>35044</v>
      </c>
      <c r="E899" s="95" t="s">
        <v>96</v>
      </c>
      <c r="F899" s="94" t="str">
        <f t="shared" si="14"/>
        <v>3</v>
      </c>
      <c r="L899" s="96">
        <v>35044</v>
      </c>
      <c r="M899" s="97">
        <v>3.47</v>
      </c>
      <c r="P899" s="98">
        <v>35044</v>
      </c>
      <c r="Q899" s="99">
        <v>3.98</v>
      </c>
    </row>
    <row r="900" spans="1:17" ht="15.6" x14ac:dyDescent="0.3">
      <c r="A900" s="92">
        <v>35051</v>
      </c>
      <c r="B900" s="93">
        <v>6.55</v>
      </c>
      <c r="D900" s="92">
        <v>35051</v>
      </c>
      <c r="E900" s="95" t="s">
        <v>94</v>
      </c>
      <c r="F900" s="94" t="str">
        <f t="shared" si="14"/>
        <v>3</v>
      </c>
      <c r="L900" s="96">
        <v>35051</v>
      </c>
      <c r="M900" s="97">
        <v>5.71</v>
      </c>
      <c r="P900" s="98">
        <v>35051</v>
      </c>
      <c r="Q900" s="99">
        <v>6.55</v>
      </c>
    </row>
    <row r="901" spans="1:17" ht="15.6" x14ac:dyDescent="0.3">
      <c r="A901" s="92">
        <v>35054</v>
      </c>
      <c r="B901" s="93">
        <v>3.98</v>
      </c>
      <c r="D901" s="92">
        <v>35054</v>
      </c>
      <c r="E901" s="95" t="s">
        <v>96</v>
      </c>
      <c r="F901" s="94" t="str">
        <f t="shared" si="14"/>
        <v>3</v>
      </c>
      <c r="L901" s="96">
        <v>35054</v>
      </c>
      <c r="M901" s="97">
        <v>3.47</v>
      </c>
      <c r="P901" s="98">
        <v>35054</v>
      </c>
      <c r="Q901" s="99">
        <v>3.98</v>
      </c>
    </row>
    <row r="902" spans="1:17" ht="15.6" x14ac:dyDescent="0.3">
      <c r="A902" s="92">
        <v>35111</v>
      </c>
      <c r="B902" s="93">
        <v>6.48</v>
      </c>
      <c r="D902" s="92">
        <v>35111</v>
      </c>
      <c r="E902" s="95" t="s">
        <v>94</v>
      </c>
      <c r="F902" s="94" t="str">
        <f t="shared" si="14"/>
        <v>3</v>
      </c>
      <c r="L902" s="96">
        <v>35111</v>
      </c>
      <c r="M902" s="97">
        <v>5.65</v>
      </c>
      <c r="P902" s="98">
        <v>35111</v>
      </c>
      <c r="Q902" s="99">
        <v>6.48</v>
      </c>
    </row>
    <row r="903" spans="1:17" ht="15.6" x14ac:dyDescent="0.3">
      <c r="A903" s="92">
        <v>35113</v>
      </c>
      <c r="B903" s="93">
        <v>4.8600000000000003</v>
      </c>
      <c r="D903" s="92">
        <v>35113</v>
      </c>
      <c r="E903" s="95" t="s">
        <v>96</v>
      </c>
      <c r="F903" s="94" t="str">
        <f t="shared" si="14"/>
        <v>3</v>
      </c>
      <c r="L903" s="96">
        <v>35113</v>
      </c>
      <c r="M903" s="97">
        <v>4.24</v>
      </c>
      <c r="P903" s="98">
        <v>35113</v>
      </c>
      <c r="Q903" s="99">
        <v>4.8600000000000003</v>
      </c>
    </row>
    <row r="904" spans="1:17" ht="15.6" x14ac:dyDescent="0.3">
      <c r="A904" s="92">
        <v>35141</v>
      </c>
      <c r="B904" s="93">
        <v>5.4</v>
      </c>
      <c r="D904" s="92">
        <v>35141</v>
      </c>
      <c r="E904" s="95" t="s">
        <v>94</v>
      </c>
      <c r="F904" s="94" t="str">
        <f t="shared" si="14"/>
        <v>3</v>
      </c>
      <c r="L904" s="96">
        <v>35141</v>
      </c>
      <c r="M904" s="97">
        <v>4.71</v>
      </c>
      <c r="P904" s="98">
        <v>35141</v>
      </c>
      <c r="Q904" s="99">
        <v>5.4</v>
      </c>
    </row>
    <row r="905" spans="1:17" ht="15.6" x14ac:dyDescent="0.3">
      <c r="A905" s="92">
        <v>35151</v>
      </c>
      <c r="B905" s="93">
        <v>5.4</v>
      </c>
      <c r="D905" s="92">
        <v>35151</v>
      </c>
      <c r="E905" s="95" t="s">
        <v>96</v>
      </c>
      <c r="F905" s="94" t="str">
        <f t="shared" si="14"/>
        <v>3</v>
      </c>
      <c r="L905" s="96">
        <v>35151</v>
      </c>
      <c r="M905" s="97">
        <v>4.71</v>
      </c>
      <c r="P905" s="98">
        <v>35151</v>
      </c>
      <c r="Q905" s="99">
        <v>5.4</v>
      </c>
    </row>
    <row r="906" spans="1:17" ht="15.6" x14ac:dyDescent="0.3">
      <c r="A906" s="92">
        <v>35201</v>
      </c>
      <c r="B906" s="93">
        <v>8.02</v>
      </c>
      <c r="D906" s="92">
        <v>35201</v>
      </c>
      <c r="E906" s="95" t="s">
        <v>95</v>
      </c>
      <c r="F906" s="94" t="str">
        <f t="shared" si="14"/>
        <v>4</v>
      </c>
      <c r="L906" s="96">
        <v>35201</v>
      </c>
      <c r="M906" s="97">
        <v>6.99</v>
      </c>
      <c r="P906" s="98">
        <v>35201</v>
      </c>
      <c r="Q906" s="99">
        <v>8.02</v>
      </c>
    </row>
    <row r="907" spans="1:17" ht="15.6" x14ac:dyDescent="0.3">
      <c r="A907" s="92">
        <v>35211</v>
      </c>
      <c r="B907" s="93">
        <v>6.92</v>
      </c>
      <c r="D907" s="92">
        <v>35211</v>
      </c>
      <c r="E907" s="95" t="s">
        <v>95</v>
      </c>
      <c r="F907" s="94" t="str">
        <f t="shared" si="14"/>
        <v>4</v>
      </c>
      <c r="L907" s="96">
        <v>35211</v>
      </c>
      <c r="M907" s="97">
        <v>6.03</v>
      </c>
      <c r="P907" s="98">
        <v>35211</v>
      </c>
      <c r="Q907" s="99">
        <v>6.92</v>
      </c>
    </row>
    <row r="908" spans="1:17" ht="15.6" x14ac:dyDescent="0.3">
      <c r="A908" s="92">
        <v>35241</v>
      </c>
      <c r="B908" s="93">
        <v>5.87</v>
      </c>
      <c r="D908" s="92">
        <v>35241</v>
      </c>
      <c r="E908" s="95" t="s">
        <v>94</v>
      </c>
      <c r="F908" s="94" t="str">
        <f t="shared" si="14"/>
        <v>3</v>
      </c>
      <c r="L908" s="96">
        <v>35241</v>
      </c>
      <c r="M908" s="97">
        <v>5.12</v>
      </c>
      <c r="P908" s="98">
        <v>35241</v>
      </c>
      <c r="Q908" s="99">
        <v>5.87</v>
      </c>
    </row>
    <row r="909" spans="1:17" ht="15.6" x14ac:dyDescent="0.3">
      <c r="A909" s="92">
        <v>35251</v>
      </c>
      <c r="B909" s="93">
        <v>5.87</v>
      </c>
      <c r="D909" s="92">
        <v>35251</v>
      </c>
      <c r="E909" s="95" t="s">
        <v>96</v>
      </c>
      <c r="F909" s="94" t="str">
        <f t="shared" si="14"/>
        <v>3</v>
      </c>
      <c r="L909" s="96">
        <v>35251</v>
      </c>
      <c r="M909" s="97">
        <v>5.12</v>
      </c>
      <c r="P909" s="98">
        <v>35251</v>
      </c>
      <c r="Q909" s="99">
        <v>5.87</v>
      </c>
    </row>
    <row r="910" spans="1:17" ht="15.6" x14ac:dyDescent="0.3">
      <c r="A910" s="92">
        <v>35301</v>
      </c>
      <c r="B910" s="93">
        <v>8</v>
      </c>
      <c r="D910" s="92">
        <v>35301</v>
      </c>
      <c r="E910" s="95" t="s">
        <v>94</v>
      </c>
      <c r="F910" s="94" t="str">
        <f t="shared" si="14"/>
        <v>3</v>
      </c>
      <c r="L910" s="96">
        <v>35301</v>
      </c>
      <c r="M910" s="97">
        <v>6.97</v>
      </c>
      <c r="P910" s="98">
        <v>35301</v>
      </c>
      <c r="Q910" s="99">
        <v>8</v>
      </c>
    </row>
    <row r="911" spans="1:17" ht="15.6" x14ac:dyDescent="0.3">
      <c r="A911" s="92">
        <v>35303</v>
      </c>
      <c r="B911" s="93">
        <v>6.02</v>
      </c>
      <c r="D911" s="92">
        <v>35303</v>
      </c>
      <c r="E911" s="95" t="s">
        <v>94</v>
      </c>
      <c r="F911" s="94" t="str">
        <f t="shared" si="14"/>
        <v>3</v>
      </c>
      <c r="L911" s="96">
        <v>35303</v>
      </c>
      <c r="M911" s="97">
        <v>5.25</v>
      </c>
      <c r="P911" s="98">
        <v>35303</v>
      </c>
      <c r="Q911" s="99">
        <v>6.02</v>
      </c>
    </row>
    <row r="912" spans="1:17" ht="15.6" x14ac:dyDescent="0.3">
      <c r="A912" s="92">
        <v>35311</v>
      </c>
      <c r="B912" s="93">
        <v>6.68</v>
      </c>
      <c r="D912" s="92">
        <v>35311</v>
      </c>
      <c r="E912" s="95" t="s">
        <v>94</v>
      </c>
      <c r="F912" s="94" t="str">
        <f t="shared" si="14"/>
        <v>3</v>
      </c>
      <c r="L912" s="96">
        <v>35311</v>
      </c>
      <c r="M912" s="97">
        <v>5.82</v>
      </c>
      <c r="P912" s="98">
        <v>35311</v>
      </c>
      <c r="Q912" s="99">
        <v>6.68</v>
      </c>
    </row>
    <row r="913" spans="1:17" ht="15.6" x14ac:dyDescent="0.3">
      <c r="A913" s="92">
        <v>35313</v>
      </c>
      <c r="B913" s="93">
        <v>5.0599999999999996</v>
      </c>
      <c r="D913" s="92">
        <v>35313</v>
      </c>
      <c r="E913" s="95" t="s">
        <v>94</v>
      </c>
      <c r="F913" s="94" t="str">
        <f t="shared" si="14"/>
        <v>3</v>
      </c>
      <c r="L913" s="96">
        <v>35313</v>
      </c>
      <c r="M913" s="97">
        <v>4.41</v>
      </c>
      <c r="P913" s="98">
        <v>35313</v>
      </c>
      <c r="Q913" s="99">
        <v>5.0599999999999996</v>
      </c>
    </row>
    <row r="914" spans="1:17" ht="15.6" x14ac:dyDescent="0.3">
      <c r="A914" s="92">
        <v>35341</v>
      </c>
      <c r="B914" s="93">
        <v>5.75</v>
      </c>
      <c r="D914" s="92">
        <v>35341</v>
      </c>
      <c r="E914" s="95" t="s">
        <v>94</v>
      </c>
      <c r="F914" s="94" t="str">
        <f t="shared" si="14"/>
        <v>3</v>
      </c>
      <c r="L914" s="96">
        <v>35341</v>
      </c>
      <c r="M914" s="97">
        <v>5.01</v>
      </c>
      <c r="P914" s="98">
        <v>35341</v>
      </c>
      <c r="Q914" s="99">
        <v>5.75</v>
      </c>
    </row>
    <row r="915" spans="1:17" ht="15.6" x14ac:dyDescent="0.3">
      <c r="A915" s="92">
        <v>35351</v>
      </c>
      <c r="B915" s="93">
        <v>5.75</v>
      </c>
      <c r="D915" s="92">
        <v>35351</v>
      </c>
      <c r="E915" s="95" t="s">
        <v>96</v>
      </c>
      <c r="F915" s="94" t="str">
        <f t="shared" si="14"/>
        <v>3</v>
      </c>
      <c r="L915" s="96">
        <v>35351</v>
      </c>
      <c r="M915" s="97">
        <v>5.01</v>
      </c>
      <c r="P915" s="98">
        <v>35351</v>
      </c>
      <c r="Q915" s="99">
        <v>5.75</v>
      </c>
    </row>
    <row r="916" spans="1:17" ht="15.6" x14ac:dyDescent="0.3">
      <c r="A916" s="92">
        <v>35411</v>
      </c>
      <c r="B916" s="93">
        <v>5.52</v>
      </c>
      <c r="D916" s="92">
        <v>35411</v>
      </c>
      <c r="E916" s="95" t="s">
        <v>94</v>
      </c>
      <c r="F916" s="94" t="str">
        <f t="shared" si="14"/>
        <v>3</v>
      </c>
      <c r="L916" s="96">
        <v>35411</v>
      </c>
      <c r="M916" s="97">
        <v>4.8099999999999996</v>
      </c>
      <c r="P916" s="98">
        <v>35411</v>
      </c>
      <c r="Q916" s="99">
        <v>5.52</v>
      </c>
    </row>
    <row r="917" spans="1:17" ht="15.6" x14ac:dyDescent="0.3">
      <c r="A917" s="92">
        <v>35441</v>
      </c>
      <c r="B917" s="93">
        <v>4.54</v>
      </c>
      <c r="D917" s="92">
        <v>35441</v>
      </c>
      <c r="E917" s="95" t="s">
        <v>96</v>
      </c>
      <c r="F917" s="94" t="str">
        <f t="shared" si="14"/>
        <v>3</v>
      </c>
      <c r="L917" s="96">
        <v>35441</v>
      </c>
      <c r="M917" s="97">
        <v>3.96</v>
      </c>
      <c r="P917" s="98">
        <v>35441</v>
      </c>
      <c r="Q917" s="99">
        <v>4.54</v>
      </c>
    </row>
    <row r="918" spans="1:17" ht="15.6" x14ac:dyDescent="0.3">
      <c r="A918" s="92">
        <v>35451</v>
      </c>
      <c r="B918" s="93">
        <v>4.54</v>
      </c>
      <c r="D918" s="92">
        <v>35451</v>
      </c>
      <c r="E918" s="95" t="s">
        <v>96</v>
      </c>
      <c r="F918" s="94" t="str">
        <f t="shared" si="14"/>
        <v>3</v>
      </c>
      <c r="L918" s="96">
        <v>35451</v>
      </c>
      <c r="M918" s="97">
        <v>3.96</v>
      </c>
      <c r="P918" s="98">
        <v>35451</v>
      </c>
      <c r="Q918" s="99">
        <v>4.54</v>
      </c>
    </row>
    <row r="919" spans="1:17" ht="15.6" x14ac:dyDescent="0.3">
      <c r="A919" s="92">
        <v>35500</v>
      </c>
      <c r="B919" s="93">
        <v>9.91</v>
      </c>
      <c r="D919" s="92">
        <v>35500</v>
      </c>
      <c r="E919" s="95" t="s">
        <v>94</v>
      </c>
      <c r="F919" s="94" t="str">
        <f t="shared" si="14"/>
        <v>3</v>
      </c>
      <c r="L919" s="96">
        <v>35500</v>
      </c>
      <c r="M919" s="97">
        <v>8.64</v>
      </c>
      <c r="P919" s="98">
        <v>35500</v>
      </c>
      <c r="Q919" s="99">
        <v>9.91</v>
      </c>
    </row>
    <row r="920" spans="1:17" ht="15.6" x14ac:dyDescent="0.3">
      <c r="A920" s="92">
        <v>35600</v>
      </c>
      <c r="B920" s="93">
        <v>15.77</v>
      </c>
      <c r="D920" s="92">
        <v>35600</v>
      </c>
      <c r="E920" s="95" t="s">
        <v>92</v>
      </c>
      <c r="F920" s="94" t="str">
        <f t="shared" si="14"/>
        <v>9</v>
      </c>
      <c r="L920" s="96">
        <v>35600</v>
      </c>
      <c r="M920" s="97">
        <v>13.75</v>
      </c>
      <c r="P920" s="98">
        <v>35600</v>
      </c>
      <c r="Q920" s="99">
        <v>15.77</v>
      </c>
    </row>
    <row r="921" spans="1:17" ht="15.6" x14ac:dyDescent="0.3">
      <c r="A921" s="92">
        <v>35700</v>
      </c>
      <c r="B921" s="93">
        <v>12.95</v>
      </c>
      <c r="D921" s="92">
        <v>35700</v>
      </c>
      <c r="E921" s="95" t="s">
        <v>93</v>
      </c>
      <c r="F921" s="94" t="str">
        <f t="shared" si="14"/>
        <v>6</v>
      </c>
      <c r="L921" s="96">
        <v>35700</v>
      </c>
      <c r="M921" s="97">
        <v>11.29</v>
      </c>
      <c r="P921" s="98">
        <v>35700</v>
      </c>
      <c r="Q921" s="99">
        <v>12.95</v>
      </c>
    </row>
    <row r="922" spans="1:17" ht="15.6" x14ac:dyDescent="0.3">
      <c r="A922" s="92">
        <v>35800</v>
      </c>
      <c r="B922" s="93">
        <v>13.29</v>
      </c>
      <c r="D922" s="92">
        <v>35800</v>
      </c>
      <c r="E922" s="95" t="s">
        <v>93</v>
      </c>
      <c r="F922" s="94" t="str">
        <f t="shared" si="14"/>
        <v>6</v>
      </c>
      <c r="L922" s="96">
        <v>35800</v>
      </c>
      <c r="M922" s="97">
        <v>11.59</v>
      </c>
      <c r="P922" s="98">
        <v>35800</v>
      </c>
      <c r="Q922" s="99">
        <v>13.29</v>
      </c>
    </row>
    <row r="923" spans="1:17" ht="15.6" x14ac:dyDescent="0.3">
      <c r="A923" s="92">
        <v>35900</v>
      </c>
      <c r="B923" s="93">
        <v>10.08</v>
      </c>
      <c r="D923" s="92">
        <v>35900</v>
      </c>
      <c r="E923" s="95" t="s">
        <v>95</v>
      </c>
      <c r="F923" s="94" t="str">
        <f t="shared" si="14"/>
        <v>4</v>
      </c>
      <c r="L923" s="96">
        <v>35900</v>
      </c>
      <c r="M923" s="97">
        <v>8.7899999999999991</v>
      </c>
      <c r="P923" s="98">
        <v>35900</v>
      </c>
      <c r="Q923" s="99">
        <v>10.08</v>
      </c>
    </row>
    <row r="924" spans="1:17" ht="15.6" x14ac:dyDescent="0.3">
      <c r="A924" s="92">
        <v>36000</v>
      </c>
      <c r="B924" s="93">
        <v>18.77</v>
      </c>
      <c r="D924" s="92">
        <v>36000</v>
      </c>
      <c r="E924" s="95" t="s">
        <v>92</v>
      </c>
      <c r="F924" s="94" t="str">
        <f t="shared" si="14"/>
        <v>9</v>
      </c>
      <c r="L924" s="96">
        <v>36000</v>
      </c>
      <c r="M924" s="97">
        <v>16.36</v>
      </c>
      <c r="P924" s="98">
        <v>36000</v>
      </c>
      <c r="Q924" s="99">
        <v>18.77</v>
      </c>
    </row>
    <row r="925" spans="1:17" ht="15.6" x14ac:dyDescent="0.3">
      <c r="A925" s="92">
        <v>36100</v>
      </c>
      <c r="B925" s="93">
        <v>15.51</v>
      </c>
      <c r="D925" s="92">
        <v>36100</v>
      </c>
      <c r="E925" s="95" t="s">
        <v>93</v>
      </c>
      <c r="F925" s="94" t="str">
        <f t="shared" si="14"/>
        <v>6</v>
      </c>
      <c r="L925" s="96">
        <v>36100</v>
      </c>
      <c r="M925" s="97">
        <v>13.52</v>
      </c>
      <c r="P925" s="98">
        <v>36100</v>
      </c>
      <c r="Q925" s="99">
        <v>15.51</v>
      </c>
    </row>
    <row r="926" spans="1:17" ht="15.6" x14ac:dyDescent="0.3">
      <c r="A926" s="92">
        <v>36200</v>
      </c>
      <c r="B926" s="93">
        <v>12.1</v>
      </c>
      <c r="D926" s="92">
        <v>36200</v>
      </c>
      <c r="E926" s="95" t="s">
        <v>93</v>
      </c>
      <c r="F926" s="94" t="str">
        <f t="shared" si="14"/>
        <v>6</v>
      </c>
      <c r="L926" s="96">
        <v>36200</v>
      </c>
      <c r="M926" s="97">
        <v>10.55</v>
      </c>
      <c r="P926" s="98">
        <v>36200</v>
      </c>
      <c r="Q926" s="99">
        <v>12.1</v>
      </c>
    </row>
    <row r="927" spans="1:17" ht="15.6" x14ac:dyDescent="0.3">
      <c r="A927" s="92">
        <v>36300</v>
      </c>
      <c r="B927" s="93">
        <v>6.03</v>
      </c>
      <c r="D927" s="92">
        <v>36300</v>
      </c>
      <c r="E927" s="95" t="s">
        <v>94</v>
      </c>
      <c r="F927" s="94" t="str">
        <f t="shared" si="14"/>
        <v>3</v>
      </c>
      <c r="L927" s="96">
        <v>36300</v>
      </c>
      <c r="M927" s="97">
        <v>5.26</v>
      </c>
      <c r="P927" s="98">
        <v>36300</v>
      </c>
      <c r="Q927" s="99">
        <v>6.03</v>
      </c>
    </row>
    <row r="928" spans="1:17" ht="15.6" x14ac:dyDescent="0.3">
      <c r="A928" s="92">
        <v>36401</v>
      </c>
      <c r="B928" s="93">
        <v>6.35</v>
      </c>
      <c r="D928" s="92">
        <v>36401</v>
      </c>
      <c r="E928" s="95" t="s">
        <v>94</v>
      </c>
      <c r="F928" s="94" t="str">
        <f t="shared" si="14"/>
        <v>3</v>
      </c>
      <c r="L928" s="96">
        <v>36401</v>
      </c>
      <c r="M928" s="97">
        <v>5.54</v>
      </c>
      <c r="P928" s="98">
        <v>36401</v>
      </c>
      <c r="Q928" s="99">
        <v>6.35</v>
      </c>
    </row>
    <row r="929" spans="1:17" ht="15.6" x14ac:dyDescent="0.3">
      <c r="A929" s="92">
        <v>36411</v>
      </c>
      <c r="B929" s="93">
        <v>5.75</v>
      </c>
      <c r="D929" s="92">
        <v>36411</v>
      </c>
      <c r="E929" s="95" t="s">
        <v>94</v>
      </c>
      <c r="F929" s="94" t="str">
        <f t="shared" si="14"/>
        <v>3</v>
      </c>
      <c r="L929" s="96">
        <v>36411</v>
      </c>
      <c r="M929" s="97">
        <v>5.01</v>
      </c>
      <c r="P929" s="98">
        <v>36411</v>
      </c>
      <c r="Q929" s="99">
        <v>5.75</v>
      </c>
    </row>
    <row r="930" spans="1:17" ht="15.6" x14ac:dyDescent="0.3">
      <c r="A930" s="92">
        <v>36501</v>
      </c>
      <c r="B930" s="93">
        <v>5.15</v>
      </c>
      <c r="D930" s="92">
        <v>36501</v>
      </c>
      <c r="E930" s="95" t="s">
        <v>94</v>
      </c>
      <c r="F930" s="94" t="str">
        <f t="shared" si="14"/>
        <v>3</v>
      </c>
      <c r="L930" s="96">
        <v>36501</v>
      </c>
      <c r="M930" s="97">
        <v>4.49</v>
      </c>
      <c r="P930" s="98">
        <v>36501</v>
      </c>
      <c r="Q930" s="99">
        <v>5.15</v>
      </c>
    </row>
    <row r="931" spans="1:17" ht="15.6" x14ac:dyDescent="0.3">
      <c r="A931" s="92">
        <v>36511</v>
      </c>
      <c r="B931" s="93">
        <v>4.8899999999999997</v>
      </c>
      <c r="D931" s="92">
        <v>36511</v>
      </c>
      <c r="E931" s="95" t="s">
        <v>94</v>
      </c>
      <c r="F931" s="94" t="str">
        <f t="shared" si="14"/>
        <v>3</v>
      </c>
      <c r="L931" s="96">
        <v>36511</v>
      </c>
      <c r="M931" s="97">
        <v>4.26</v>
      </c>
      <c r="P931" s="98">
        <v>36511</v>
      </c>
      <c r="Q931" s="99">
        <v>4.8899999999999997</v>
      </c>
    </row>
    <row r="932" spans="1:17" ht="15.6" x14ac:dyDescent="0.3">
      <c r="A932" s="92">
        <v>36601</v>
      </c>
      <c r="B932" s="93">
        <v>1.43</v>
      </c>
      <c r="D932" s="92">
        <v>36601</v>
      </c>
      <c r="E932" s="95" t="s">
        <v>96</v>
      </c>
      <c r="F932" s="94" t="str">
        <f t="shared" si="14"/>
        <v>3</v>
      </c>
      <c r="L932" s="96">
        <v>36601</v>
      </c>
      <c r="M932" s="97">
        <v>1.25</v>
      </c>
      <c r="P932" s="98">
        <v>36601</v>
      </c>
      <c r="Q932" s="99">
        <v>1.43</v>
      </c>
    </row>
    <row r="933" spans="1:17" ht="15.6" x14ac:dyDescent="0.3">
      <c r="A933" s="92">
        <v>36701</v>
      </c>
      <c r="B933" s="93">
        <v>1.43</v>
      </c>
      <c r="D933" s="92">
        <v>36701</v>
      </c>
      <c r="E933" s="95" t="s">
        <v>96</v>
      </c>
      <c r="F933" s="94" t="str">
        <f t="shared" si="14"/>
        <v>3</v>
      </c>
      <c r="L933" s="96">
        <v>36701</v>
      </c>
      <c r="M933" s="97">
        <v>1.25</v>
      </c>
      <c r="P933" s="98">
        <v>36701</v>
      </c>
      <c r="Q933" s="99">
        <v>1.43</v>
      </c>
    </row>
    <row r="934" spans="1:17" ht="15.6" x14ac:dyDescent="0.3">
      <c r="A934" s="92">
        <v>36811</v>
      </c>
      <c r="B934" s="93">
        <v>1.42</v>
      </c>
      <c r="D934" s="92">
        <v>36811</v>
      </c>
      <c r="E934" s="95" t="s">
        <v>96</v>
      </c>
      <c r="F934" s="94" t="str">
        <f t="shared" si="14"/>
        <v>3</v>
      </c>
      <c r="L934" s="96">
        <v>36811</v>
      </c>
      <c r="M934" s="97">
        <v>1.24</v>
      </c>
      <c r="P934" s="98">
        <v>36811</v>
      </c>
      <c r="Q934" s="99">
        <v>1.42</v>
      </c>
    </row>
    <row r="935" spans="1:17" ht="15.6" x14ac:dyDescent="0.3">
      <c r="A935" s="92">
        <v>36841</v>
      </c>
      <c r="B935" s="93">
        <v>1.39</v>
      </c>
      <c r="D935" s="92">
        <v>36841</v>
      </c>
      <c r="E935" s="95" t="s">
        <v>96</v>
      </c>
      <c r="F935" s="94" t="str">
        <f t="shared" si="14"/>
        <v>3</v>
      </c>
      <c r="L935" s="96">
        <v>36841</v>
      </c>
      <c r="M935" s="97">
        <v>1.21</v>
      </c>
      <c r="P935" s="98">
        <v>36841</v>
      </c>
      <c r="Q935" s="99">
        <v>1.39</v>
      </c>
    </row>
    <row r="936" spans="1:17" ht="15.6" x14ac:dyDescent="0.3">
      <c r="A936" s="92">
        <v>36901</v>
      </c>
      <c r="B936" s="93">
        <v>1.67</v>
      </c>
      <c r="D936" s="92">
        <v>36901</v>
      </c>
      <c r="E936" s="95" t="s">
        <v>96</v>
      </c>
      <c r="F936" s="94" t="str">
        <f t="shared" si="14"/>
        <v>3</v>
      </c>
      <c r="L936" s="96">
        <v>36901</v>
      </c>
      <c r="M936" s="97">
        <v>1.46</v>
      </c>
      <c r="P936" s="98">
        <v>36901</v>
      </c>
      <c r="Q936" s="99">
        <v>1.67</v>
      </c>
    </row>
    <row r="937" spans="1:17" ht="15.6" x14ac:dyDescent="0.3">
      <c r="A937" s="92">
        <v>37001</v>
      </c>
      <c r="B937" s="93">
        <v>4.34</v>
      </c>
      <c r="D937" s="92">
        <v>37001</v>
      </c>
      <c r="E937" s="95" t="s">
        <v>96</v>
      </c>
      <c r="F937" s="94" t="str">
        <f t="shared" si="14"/>
        <v>3</v>
      </c>
      <c r="L937" s="96">
        <v>37001</v>
      </c>
      <c r="M937" s="97">
        <v>3.78</v>
      </c>
      <c r="P937" s="98">
        <v>37001</v>
      </c>
      <c r="Q937" s="99">
        <v>4.34</v>
      </c>
    </row>
    <row r="938" spans="1:17" ht="15.6" x14ac:dyDescent="0.3">
      <c r="A938" s="92">
        <v>37101</v>
      </c>
      <c r="B938" s="93">
        <v>3.56</v>
      </c>
      <c r="D938" s="92">
        <v>37101</v>
      </c>
      <c r="E938" s="95" t="s">
        <v>96</v>
      </c>
      <c r="F938" s="94" t="str">
        <f t="shared" si="14"/>
        <v>3</v>
      </c>
      <c r="L938" s="96">
        <v>37101</v>
      </c>
      <c r="M938" s="97">
        <v>3.1</v>
      </c>
      <c r="P938" s="98">
        <v>37101</v>
      </c>
      <c r="Q938" s="99">
        <v>3.56</v>
      </c>
    </row>
    <row r="939" spans="1:17" ht="15.6" x14ac:dyDescent="0.3">
      <c r="A939" s="92">
        <v>37201</v>
      </c>
      <c r="B939" s="93">
        <v>1.72</v>
      </c>
      <c r="D939" s="92">
        <v>37201</v>
      </c>
      <c r="E939" s="95" t="s">
        <v>96</v>
      </c>
      <c r="F939" s="94" t="str">
        <f t="shared" si="14"/>
        <v>3</v>
      </c>
      <c r="L939" s="96">
        <v>37201</v>
      </c>
      <c r="M939" s="97">
        <v>1.5</v>
      </c>
      <c r="P939" s="98">
        <v>37201</v>
      </c>
      <c r="Q939" s="99">
        <v>1.72</v>
      </c>
    </row>
    <row r="940" spans="1:17" ht="15.6" x14ac:dyDescent="0.3">
      <c r="A940" s="92">
        <v>37311</v>
      </c>
      <c r="B940" s="93">
        <v>1.42</v>
      </c>
      <c r="D940" s="92">
        <v>37311</v>
      </c>
      <c r="E940" s="95" t="s">
        <v>96</v>
      </c>
      <c r="F940" s="94" t="str">
        <f t="shared" si="14"/>
        <v>3</v>
      </c>
      <c r="L940" s="96">
        <v>37311</v>
      </c>
      <c r="M940" s="97">
        <v>1.24</v>
      </c>
      <c r="P940" s="98">
        <v>37311</v>
      </c>
      <c r="Q940" s="99">
        <v>1.42</v>
      </c>
    </row>
    <row r="941" spans="1:17" ht="15.6" x14ac:dyDescent="0.3">
      <c r="A941" s="92">
        <v>37313</v>
      </c>
      <c r="B941" s="93">
        <v>1.4</v>
      </c>
      <c r="D941" s="92">
        <v>37313</v>
      </c>
      <c r="E941" s="95" t="s">
        <v>96</v>
      </c>
      <c r="F941" s="94" t="str">
        <f t="shared" si="14"/>
        <v>3</v>
      </c>
      <c r="L941" s="96">
        <v>37313</v>
      </c>
      <c r="M941" s="97">
        <v>1.22</v>
      </c>
      <c r="P941" s="98">
        <v>37313</v>
      </c>
      <c r="Q941" s="99">
        <v>1.4</v>
      </c>
    </row>
    <row r="942" spans="1:17" ht="15.6" x14ac:dyDescent="0.3">
      <c r="A942" s="92">
        <v>37341</v>
      </c>
      <c r="B942" s="93">
        <v>1.39</v>
      </c>
      <c r="D942" s="92">
        <v>37341</v>
      </c>
      <c r="E942" s="95" t="s">
        <v>96</v>
      </c>
      <c r="F942" s="94" t="str">
        <f t="shared" si="14"/>
        <v>3</v>
      </c>
      <c r="L942" s="96">
        <v>37341</v>
      </c>
      <c r="M942" s="97">
        <v>1.21</v>
      </c>
      <c r="P942" s="98">
        <v>37341</v>
      </c>
      <c r="Q942" s="99">
        <v>1.39</v>
      </c>
    </row>
    <row r="943" spans="1:17" ht="15.6" x14ac:dyDescent="0.3">
      <c r="A943" s="92">
        <v>37343</v>
      </c>
      <c r="B943" s="93">
        <v>1.38</v>
      </c>
      <c r="D943" s="92">
        <v>37343</v>
      </c>
      <c r="E943" s="95" t="s">
        <v>96</v>
      </c>
      <c r="F943" s="94" t="str">
        <f t="shared" si="14"/>
        <v>3</v>
      </c>
      <c r="L943" s="96">
        <v>37343</v>
      </c>
      <c r="M943" s="97">
        <v>1.2</v>
      </c>
      <c r="P943" s="98">
        <v>37343</v>
      </c>
      <c r="Q943" s="99">
        <v>1.38</v>
      </c>
    </row>
    <row r="944" spans="1:17" ht="15.6" x14ac:dyDescent="0.3">
      <c r="A944" s="92">
        <v>37411</v>
      </c>
      <c r="B944" s="93">
        <v>1.42</v>
      </c>
      <c r="D944" s="92">
        <v>37411</v>
      </c>
      <c r="E944" s="95" t="s">
        <v>96</v>
      </c>
      <c r="F944" s="94" t="str">
        <f t="shared" si="14"/>
        <v>3</v>
      </c>
      <c r="L944" s="96">
        <v>37411</v>
      </c>
      <c r="M944" s="97">
        <v>1.24</v>
      </c>
      <c r="P944" s="98">
        <v>37411</v>
      </c>
      <c r="Q944" s="99">
        <v>1.42</v>
      </c>
    </row>
    <row r="945" spans="1:17" ht="15.6" x14ac:dyDescent="0.3">
      <c r="A945" s="92">
        <v>37413</v>
      </c>
      <c r="B945" s="93">
        <v>1.4</v>
      </c>
      <c r="D945" s="92">
        <v>37413</v>
      </c>
      <c r="E945" s="95" t="s">
        <v>96</v>
      </c>
      <c r="F945" s="94" t="str">
        <f t="shared" si="14"/>
        <v>3</v>
      </c>
      <c r="L945" s="96">
        <v>37413</v>
      </c>
      <c r="M945" s="97">
        <v>1.22</v>
      </c>
      <c r="P945" s="98">
        <v>37413</v>
      </c>
      <c r="Q945" s="99">
        <v>1.4</v>
      </c>
    </row>
    <row r="946" spans="1:17" ht="15.6" x14ac:dyDescent="0.3">
      <c r="A946" s="92">
        <v>37441</v>
      </c>
      <c r="B946" s="93">
        <v>1.39</v>
      </c>
      <c r="D946" s="92">
        <v>37441</v>
      </c>
      <c r="E946" s="95" t="s">
        <v>96</v>
      </c>
      <c r="F946" s="94" t="str">
        <f t="shared" si="14"/>
        <v>3</v>
      </c>
      <c r="L946" s="96">
        <v>37441</v>
      </c>
      <c r="M946" s="97">
        <v>1.21</v>
      </c>
      <c r="P946" s="98">
        <v>37441</v>
      </c>
      <c r="Q946" s="99">
        <v>1.39</v>
      </c>
    </row>
    <row r="947" spans="1:17" ht="15.6" x14ac:dyDescent="0.3">
      <c r="A947" s="92">
        <v>37443</v>
      </c>
      <c r="B947" s="93">
        <v>1.38</v>
      </c>
      <c r="D947" s="92">
        <v>37443</v>
      </c>
      <c r="E947" s="95" t="s">
        <v>96</v>
      </c>
      <c r="F947" s="94" t="str">
        <f t="shared" si="14"/>
        <v>3</v>
      </c>
      <c r="L947" s="96">
        <v>37443</v>
      </c>
      <c r="M947" s="97">
        <v>1.2</v>
      </c>
      <c r="P947" s="98">
        <v>37443</v>
      </c>
      <c r="Q947" s="99">
        <v>1.38</v>
      </c>
    </row>
    <row r="948" spans="1:17" ht="15.6" x14ac:dyDescent="0.3">
      <c r="A948" s="92">
        <v>37541</v>
      </c>
      <c r="B948" s="93">
        <v>1.39</v>
      </c>
      <c r="D948" s="92">
        <v>37541</v>
      </c>
      <c r="E948" s="95" t="s">
        <v>96</v>
      </c>
      <c r="F948" s="94" t="str">
        <f t="shared" si="14"/>
        <v>3</v>
      </c>
      <c r="L948" s="96">
        <v>37541</v>
      </c>
      <c r="M948" s="97">
        <v>1.21</v>
      </c>
      <c r="P948" s="98">
        <v>37541</v>
      </c>
      <c r="Q948" s="99">
        <v>1.39</v>
      </c>
    </row>
    <row r="949" spans="1:17" ht="15.6" x14ac:dyDescent="0.3">
      <c r="A949" s="92">
        <v>37543</v>
      </c>
      <c r="B949" s="93">
        <v>1.38</v>
      </c>
      <c r="D949" s="92">
        <v>37543</v>
      </c>
      <c r="E949" s="95" t="s">
        <v>96</v>
      </c>
      <c r="F949" s="94" t="str">
        <f t="shared" si="14"/>
        <v>3</v>
      </c>
      <c r="L949" s="96">
        <v>37543</v>
      </c>
      <c r="M949" s="97">
        <v>1.2</v>
      </c>
      <c r="P949" s="98">
        <v>37543</v>
      </c>
      <c r="Q949" s="99">
        <v>1.38</v>
      </c>
    </row>
    <row r="950" spans="1:17" ht="15.6" x14ac:dyDescent="0.3">
      <c r="A950" s="92">
        <v>37641</v>
      </c>
      <c r="B950" s="93">
        <v>1.39</v>
      </c>
      <c r="D950" s="92">
        <v>37641</v>
      </c>
      <c r="E950" s="95" t="s">
        <v>96</v>
      </c>
      <c r="F950" s="94" t="str">
        <f t="shared" si="14"/>
        <v>3</v>
      </c>
      <c r="L950" s="96">
        <v>37641</v>
      </c>
      <c r="M950" s="97">
        <v>1.21</v>
      </c>
      <c r="P950" s="98">
        <v>37641</v>
      </c>
      <c r="Q950" s="99">
        <v>1.39</v>
      </c>
    </row>
    <row r="951" spans="1:17" ht="15.6" x14ac:dyDescent="0.3">
      <c r="A951" s="92">
        <v>37643</v>
      </c>
      <c r="B951" s="93">
        <v>1.38</v>
      </c>
      <c r="D951" s="92">
        <v>37643</v>
      </c>
      <c r="E951" s="95" t="s">
        <v>96</v>
      </c>
      <c r="F951" s="94" t="str">
        <f t="shared" si="14"/>
        <v>3</v>
      </c>
      <c r="L951" s="96">
        <v>37643</v>
      </c>
      <c r="M951" s="97">
        <v>1.2</v>
      </c>
      <c r="P951" s="98">
        <v>37643</v>
      </c>
      <c r="Q951" s="99">
        <v>1.38</v>
      </c>
    </row>
    <row r="952" spans="1:17" ht="15.6" x14ac:dyDescent="0.3">
      <c r="A952" s="92">
        <v>37769</v>
      </c>
      <c r="B952" s="93">
        <v>1.1599999999999999</v>
      </c>
      <c r="D952" s="92">
        <v>37769</v>
      </c>
      <c r="E952" s="95" t="s">
        <v>96</v>
      </c>
      <c r="F952" s="94" t="str">
        <f t="shared" si="14"/>
        <v>3</v>
      </c>
      <c r="L952" s="96">
        <v>37769</v>
      </c>
      <c r="M952" s="97">
        <v>1.01</v>
      </c>
      <c r="P952" s="98">
        <v>37769</v>
      </c>
      <c r="Q952" s="99">
        <v>1.1599999999999999</v>
      </c>
    </row>
    <row r="953" spans="1:17" ht="15.6" x14ac:dyDescent="0.3">
      <c r="A953" s="92">
        <v>37789</v>
      </c>
      <c r="B953" s="93">
        <v>1.1499999999999999</v>
      </c>
      <c r="D953" s="92">
        <v>37789</v>
      </c>
      <c r="E953" s="95" t="s">
        <v>96</v>
      </c>
      <c r="F953" s="94" t="str">
        <f t="shared" si="14"/>
        <v>3</v>
      </c>
      <c r="L953" s="96">
        <v>37789</v>
      </c>
      <c r="M953" s="97">
        <v>1</v>
      </c>
      <c r="P953" s="98">
        <v>37789</v>
      </c>
      <c r="Q953" s="99">
        <v>1.1499999999999999</v>
      </c>
    </row>
    <row r="954" spans="1:17" ht="15.6" x14ac:dyDescent="0.3">
      <c r="A954" s="92">
        <v>37869</v>
      </c>
      <c r="B954" s="93">
        <v>1.1599999999999999</v>
      </c>
      <c r="D954" s="92">
        <v>37869</v>
      </c>
      <c r="E954" s="95" t="s">
        <v>96</v>
      </c>
      <c r="F954" s="94" t="str">
        <f t="shared" si="14"/>
        <v>3</v>
      </c>
      <c r="L954" s="96">
        <v>37869</v>
      </c>
      <c r="M954" s="97">
        <v>1.01</v>
      </c>
      <c r="P954" s="98">
        <v>37869</v>
      </c>
      <c r="Q954" s="99">
        <v>1.1599999999999999</v>
      </c>
    </row>
    <row r="955" spans="1:17" ht="15.6" x14ac:dyDescent="0.3">
      <c r="A955" s="92">
        <v>37889</v>
      </c>
      <c r="B955" s="93">
        <v>1.1499999999999999</v>
      </c>
      <c r="D955" s="92">
        <v>37889</v>
      </c>
      <c r="E955" s="95" t="s">
        <v>96</v>
      </c>
      <c r="F955" s="94" t="str">
        <f t="shared" si="14"/>
        <v>3</v>
      </c>
      <c r="L955" s="96">
        <v>37889</v>
      </c>
      <c r="M955" s="97">
        <v>1</v>
      </c>
      <c r="P955" s="98">
        <v>37889</v>
      </c>
      <c r="Q955" s="99">
        <v>1.1499999999999999</v>
      </c>
    </row>
    <row r="956" spans="1:17" ht="15.6" x14ac:dyDescent="0.3">
      <c r="A956" s="92">
        <v>40100</v>
      </c>
      <c r="B956" s="93">
        <v>13.01</v>
      </c>
      <c r="D956" s="92">
        <v>40100</v>
      </c>
      <c r="E956" s="95" t="s">
        <v>92</v>
      </c>
      <c r="F956" s="94" t="str">
        <f t="shared" si="14"/>
        <v>9</v>
      </c>
      <c r="L956" s="96">
        <v>40100</v>
      </c>
      <c r="M956" s="97">
        <v>11.34</v>
      </c>
      <c r="P956" s="98">
        <v>40100</v>
      </c>
      <c r="Q956" s="99">
        <v>13.01</v>
      </c>
    </row>
    <row r="957" spans="1:17" ht="15.6" x14ac:dyDescent="0.3">
      <c r="A957" s="92">
        <v>40110</v>
      </c>
      <c r="B957" s="93">
        <v>11.61</v>
      </c>
      <c r="D957" s="92">
        <v>40110</v>
      </c>
      <c r="E957" s="95" t="s">
        <v>92</v>
      </c>
      <c r="F957" s="94" t="str">
        <f t="shared" si="14"/>
        <v>9</v>
      </c>
      <c r="L957" s="96">
        <v>40110</v>
      </c>
      <c r="M957" s="97">
        <v>10.119999999999999</v>
      </c>
      <c r="P957" s="98">
        <v>40110</v>
      </c>
      <c r="Q957" s="99">
        <v>11.61</v>
      </c>
    </row>
    <row r="958" spans="1:17" ht="15.6" x14ac:dyDescent="0.3">
      <c r="A958" s="92">
        <v>40112</v>
      </c>
      <c r="B958" s="93">
        <v>9.1999999999999993</v>
      </c>
      <c r="D958" s="92">
        <v>40112</v>
      </c>
      <c r="E958" s="95" t="s">
        <v>93</v>
      </c>
      <c r="F958" s="94" t="str">
        <f t="shared" si="14"/>
        <v>6</v>
      </c>
      <c r="L958" s="96">
        <v>40112</v>
      </c>
      <c r="M958" s="97">
        <v>8.02</v>
      </c>
      <c r="P958" s="98">
        <v>40112</v>
      </c>
      <c r="Q958" s="99">
        <v>9.1999999999999993</v>
      </c>
    </row>
    <row r="959" spans="1:17" ht="15.6" x14ac:dyDescent="0.3">
      <c r="A959" s="92">
        <v>40200</v>
      </c>
      <c r="B959" s="93">
        <v>13.32</v>
      </c>
      <c r="D959" s="92">
        <v>40200</v>
      </c>
      <c r="E959" s="95" t="s">
        <v>92</v>
      </c>
      <c r="F959" s="94" t="str">
        <f t="shared" si="14"/>
        <v>9</v>
      </c>
      <c r="L959" s="96">
        <v>40200</v>
      </c>
      <c r="M959" s="97">
        <v>11.61</v>
      </c>
      <c r="P959" s="98">
        <v>40200</v>
      </c>
      <c r="Q959" s="99">
        <v>13.32</v>
      </c>
    </row>
    <row r="960" spans="1:17" ht="15.6" x14ac:dyDescent="0.3">
      <c r="A960" s="92">
        <v>40210</v>
      </c>
      <c r="B960" s="93">
        <v>12.16</v>
      </c>
      <c r="D960" s="92">
        <v>40210</v>
      </c>
      <c r="E960" s="95" t="s">
        <v>92</v>
      </c>
      <c r="F960" s="94" t="str">
        <f t="shared" si="14"/>
        <v>9</v>
      </c>
      <c r="L960" s="96">
        <v>40210</v>
      </c>
      <c r="M960" s="97">
        <v>10.6</v>
      </c>
      <c r="P960" s="98">
        <v>40210</v>
      </c>
      <c r="Q960" s="99">
        <v>12.16</v>
      </c>
    </row>
    <row r="961" spans="1:17" ht="15.6" x14ac:dyDescent="0.3">
      <c r="A961" s="92">
        <v>40212</v>
      </c>
      <c r="B961" s="93">
        <v>9.5</v>
      </c>
      <c r="D961" s="92">
        <v>40212</v>
      </c>
      <c r="E961" s="95" t="s">
        <v>93</v>
      </c>
      <c r="F961" s="94" t="str">
        <f t="shared" si="14"/>
        <v>6</v>
      </c>
      <c r="L961" s="96">
        <v>40212</v>
      </c>
      <c r="M961" s="97">
        <v>8.2799999999999994</v>
      </c>
      <c r="P961" s="98">
        <v>40212</v>
      </c>
      <c r="Q961" s="99">
        <v>9.5</v>
      </c>
    </row>
    <row r="962" spans="1:17" ht="15.6" x14ac:dyDescent="0.3">
      <c r="A962" s="92">
        <v>40300</v>
      </c>
      <c r="B962" s="93">
        <v>14.18</v>
      </c>
      <c r="D962" s="92">
        <v>40300</v>
      </c>
      <c r="E962" s="95" t="s">
        <v>92</v>
      </c>
      <c r="F962" s="94" t="str">
        <f t="shared" ref="F962:F1025" si="15">IF(E962="I.","9",IF(E962="II.","6",IF(E962="III.","4",IF(E962="IV.","3",IF(E962="V.","3")))))</f>
        <v>9</v>
      </c>
      <c r="L962" s="96">
        <v>40300</v>
      </c>
      <c r="M962" s="97">
        <v>12.36</v>
      </c>
      <c r="P962" s="98">
        <v>40300</v>
      </c>
      <c r="Q962" s="99">
        <v>14.18</v>
      </c>
    </row>
    <row r="963" spans="1:17" ht="15.6" x14ac:dyDescent="0.3">
      <c r="A963" s="92">
        <v>40800</v>
      </c>
      <c r="B963" s="93">
        <v>10.51</v>
      </c>
      <c r="D963" s="92">
        <v>40800</v>
      </c>
      <c r="E963" s="95" t="s">
        <v>93</v>
      </c>
      <c r="F963" s="94" t="str">
        <f t="shared" si="15"/>
        <v>6</v>
      </c>
      <c r="L963" s="96">
        <v>40800</v>
      </c>
      <c r="M963" s="97">
        <v>9.16</v>
      </c>
      <c r="P963" s="98">
        <v>40800</v>
      </c>
      <c r="Q963" s="99">
        <v>10.51</v>
      </c>
    </row>
    <row r="964" spans="1:17" ht="15.6" x14ac:dyDescent="0.3">
      <c r="A964" s="92">
        <v>40810</v>
      </c>
      <c r="B964" s="93">
        <v>9.3800000000000008</v>
      </c>
      <c r="D964" s="92">
        <v>40810</v>
      </c>
      <c r="E964" s="95" t="s">
        <v>93</v>
      </c>
      <c r="F964" s="94" t="str">
        <f t="shared" si="15"/>
        <v>6</v>
      </c>
      <c r="L964" s="96">
        <v>40810</v>
      </c>
      <c r="M964" s="97">
        <v>8.18</v>
      </c>
      <c r="P964" s="98">
        <v>40810</v>
      </c>
      <c r="Q964" s="99">
        <v>9.3800000000000008</v>
      </c>
    </row>
    <row r="965" spans="1:17" ht="15.6" x14ac:dyDescent="0.3">
      <c r="A965" s="92">
        <v>40812</v>
      </c>
      <c r="B965" s="93">
        <v>7.72</v>
      </c>
      <c r="D965" s="92">
        <v>40812</v>
      </c>
      <c r="E965" s="95" t="s">
        <v>93</v>
      </c>
      <c r="F965" s="94" t="str">
        <f t="shared" si="15"/>
        <v>6</v>
      </c>
      <c r="L965" s="96">
        <v>40812</v>
      </c>
      <c r="M965" s="97">
        <v>6.73</v>
      </c>
      <c r="P965" s="98">
        <v>40812</v>
      </c>
      <c r="Q965" s="99">
        <v>7.72</v>
      </c>
    </row>
    <row r="966" spans="1:17" ht="15.6" x14ac:dyDescent="0.3">
      <c r="A966" s="92">
        <v>40840</v>
      </c>
      <c r="B966" s="93">
        <v>7.47</v>
      </c>
      <c r="D966" s="92">
        <v>40840</v>
      </c>
      <c r="E966" s="95" t="s">
        <v>95</v>
      </c>
      <c r="F966" s="94" t="str">
        <f t="shared" si="15"/>
        <v>4</v>
      </c>
      <c r="L966" s="96">
        <v>40840</v>
      </c>
      <c r="M966" s="97">
        <v>6.51</v>
      </c>
      <c r="P966" s="98">
        <v>40840</v>
      </c>
      <c r="Q966" s="99">
        <v>7.47</v>
      </c>
    </row>
    <row r="967" spans="1:17" ht="15.6" x14ac:dyDescent="0.3">
      <c r="A967" s="92">
        <v>40842</v>
      </c>
      <c r="B967" s="93">
        <v>6.27</v>
      </c>
      <c r="D967" s="92">
        <v>40842</v>
      </c>
      <c r="E967" s="95" t="s">
        <v>95</v>
      </c>
      <c r="F967" s="94" t="str">
        <f t="shared" si="15"/>
        <v>4</v>
      </c>
      <c r="L967" s="96">
        <v>40842</v>
      </c>
      <c r="M967" s="97">
        <v>5.47</v>
      </c>
      <c r="P967" s="98">
        <v>40842</v>
      </c>
      <c r="Q967" s="99">
        <v>6.27</v>
      </c>
    </row>
    <row r="968" spans="1:17" ht="15.6" x14ac:dyDescent="0.3">
      <c r="A968" s="92">
        <v>40850</v>
      </c>
      <c r="B968" s="93">
        <v>7.96</v>
      </c>
      <c r="D968" s="92">
        <v>40850</v>
      </c>
      <c r="E968" s="95" t="s">
        <v>95</v>
      </c>
      <c r="F968" s="94" t="str">
        <f t="shared" si="15"/>
        <v>4</v>
      </c>
      <c r="L968" s="96">
        <v>40850</v>
      </c>
      <c r="M968" s="97">
        <v>6.94</v>
      </c>
      <c r="P968" s="98">
        <v>40850</v>
      </c>
      <c r="Q968" s="99">
        <v>7.96</v>
      </c>
    </row>
    <row r="969" spans="1:17" ht="15.6" x14ac:dyDescent="0.3">
      <c r="A969" s="92">
        <v>40852</v>
      </c>
      <c r="B969" s="93">
        <v>6.6</v>
      </c>
      <c r="D969" s="92">
        <v>40852</v>
      </c>
      <c r="E969" s="95" t="s">
        <v>95</v>
      </c>
      <c r="F969" s="94" t="str">
        <f t="shared" si="15"/>
        <v>4</v>
      </c>
      <c r="L969" s="96">
        <v>40852</v>
      </c>
      <c r="M969" s="97">
        <v>5.75</v>
      </c>
      <c r="P969" s="98">
        <v>40852</v>
      </c>
      <c r="Q969" s="99">
        <v>6.6</v>
      </c>
    </row>
    <row r="970" spans="1:17" ht="15.6" x14ac:dyDescent="0.3">
      <c r="A970" s="92">
        <v>40900</v>
      </c>
      <c r="B970" s="93">
        <v>13.52</v>
      </c>
      <c r="D970" s="92">
        <v>40900</v>
      </c>
      <c r="E970" s="95" t="s">
        <v>92</v>
      </c>
      <c r="F970" s="94" t="str">
        <f t="shared" si="15"/>
        <v>9</v>
      </c>
      <c r="L970" s="96">
        <v>40900</v>
      </c>
      <c r="M970" s="97">
        <v>11.79</v>
      </c>
      <c r="P970" s="98">
        <v>40900</v>
      </c>
      <c r="Q970" s="99">
        <v>13.52</v>
      </c>
    </row>
    <row r="971" spans="1:17" ht="15.6" x14ac:dyDescent="0.3">
      <c r="A971" s="92">
        <v>40910</v>
      </c>
      <c r="B971" s="93">
        <v>11.91</v>
      </c>
      <c r="D971" s="92">
        <v>40910</v>
      </c>
      <c r="E971" s="95" t="s">
        <v>92</v>
      </c>
      <c r="F971" s="94" t="str">
        <f t="shared" si="15"/>
        <v>9</v>
      </c>
      <c r="L971" s="96">
        <v>40910</v>
      </c>
      <c r="M971" s="97">
        <v>10.38</v>
      </c>
      <c r="P971" s="98">
        <v>40910</v>
      </c>
      <c r="Q971" s="99">
        <v>11.91</v>
      </c>
    </row>
    <row r="972" spans="1:17" ht="15.6" x14ac:dyDescent="0.3">
      <c r="A972" s="92">
        <v>41000</v>
      </c>
      <c r="B972" s="93">
        <v>13.01</v>
      </c>
      <c r="D972" s="92">
        <v>41000</v>
      </c>
      <c r="E972" s="95" t="s">
        <v>92</v>
      </c>
      <c r="F972" s="94" t="str">
        <f t="shared" si="15"/>
        <v>9</v>
      </c>
      <c r="L972" s="96">
        <v>41000</v>
      </c>
      <c r="M972" s="97">
        <v>11.34</v>
      </c>
      <c r="P972" s="98">
        <v>41000</v>
      </c>
      <c r="Q972" s="99">
        <v>13.01</v>
      </c>
    </row>
    <row r="973" spans="1:17" ht="15.6" x14ac:dyDescent="0.3">
      <c r="A973" s="92">
        <v>41010</v>
      </c>
      <c r="B973" s="93">
        <v>11.78</v>
      </c>
      <c r="D973" s="92">
        <v>41010</v>
      </c>
      <c r="E973" s="95" t="s">
        <v>92</v>
      </c>
      <c r="F973" s="94" t="str">
        <f t="shared" si="15"/>
        <v>9</v>
      </c>
      <c r="L973" s="96">
        <v>41010</v>
      </c>
      <c r="M973" s="97">
        <v>10.27</v>
      </c>
      <c r="P973" s="98">
        <v>41010</v>
      </c>
      <c r="Q973" s="99">
        <v>11.78</v>
      </c>
    </row>
    <row r="974" spans="1:17" ht="15.6" x14ac:dyDescent="0.3">
      <c r="A974" s="92">
        <v>41100</v>
      </c>
      <c r="B974" s="93">
        <v>12.62</v>
      </c>
      <c r="D974" s="92">
        <v>41100</v>
      </c>
      <c r="E974" s="95" t="s">
        <v>92</v>
      </c>
      <c r="F974" s="94" t="str">
        <f t="shared" si="15"/>
        <v>9</v>
      </c>
      <c r="L974" s="96">
        <v>41100</v>
      </c>
      <c r="M974" s="97">
        <v>11</v>
      </c>
      <c r="P974" s="98">
        <v>41100</v>
      </c>
      <c r="Q974" s="99">
        <v>12.62</v>
      </c>
    </row>
    <row r="975" spans="1:17" ht="15.6" x14ac:dyDescent="0.3">
      <c r="A975" s="92">
        <v>41110</v>
      </c>
      <c r="B975" s="93">
        <v>10.81</v>
      </c>
      <c r="D975" s="92">
        <v>41110</v>
      </c>
      <c r="E975" s="95" t="s">
        <v>92</v>
      </c>
      <c r="F975" s="94" t="str">
        <f t="shared" si="15"/>
        <v>9</v>
      </c>
      <c r="L975" s="96">
        <v>41110</v>
      </c>
      <c r="M975" s="97">
        <v>9.42</v>
      </c>
      <c r="P975" s="98">
        <v>41110</v>
      </c>
      <c r="Q975" s="99">
        <v>10.81</v>
      </c>
    </row>
    <row r="976" spans="1:17" ht="15.6" x14ac:dyDescent="0.3">
      <c r="A976" s="92">
        <v>41200</v>
      </c>
      <c r="B976" s="93">
        <v>11.39</v>
      </c>
      <c r="D976" s="92">
        <v>41200</v>
      </c>
      <c r="E976" s="95" t="s">
        <v>93</v>
      </c>
      <c r="F976" s="94" t="str">
        <f t="shared" si="15"/>
        <v>6</v>
      </c>
      <c r="L976" s="96">
        <v>41200</v>
      </c>
      <c r="M976" s="97">
        <v>9.93</v>
      </c>
      <c r="P976" s="98">
        <v>41200</v>
      </c>
      <c r="Q976" s="99">
        <v>11.39</v>
      </c>
    </row>
    <row r="977" spans="1:17" ht="15.6" x14ac:dyDescent="0.3">
      <c r="A977" s="92">
        <v>41210</v>
      </c>
      <c r="B977" s="93">
        <v>9.9600000000000009</v>
      </c>
      <c r="D977" s="92">
        <v>41210</v>
      </c>
      <c r="E977" s="95" t="s">
        <v>93</v>
      </c>
      <c r="F977" s="94" t="str">
        <f t="shared" si="15"/>
        <v>6</v>
      </c>
      <c r="L977" s="96">
        <v>41210</v>
      </c>
      <c r="M977" s="97">
        <v>8.68</v>
      </c>
      <c r="P977" s="98">
        <v>41210</v>
      </c>
      <c r="Q977" s="99">
        <v>9.9600000000000009</v>
      </c>
    </row>
    <row r="978" spans="1:17" ht="15.6" x14ac:dyDescent="0.3">
      <c r="A978" s="92">
        <v>41212</v>
      </c>
      <c r="B978" s="93">
        <v>8.3699999999999992</v>
      </c>
      <c r="D978" s="92">
        <v>41212</v>
      </c>
      <c r="E978" s="95" t="s">
        <v>95</v>
      </c>
      <c r="F978" s="94" t="str">
        <f t="shared" si="15"/>
        <v>4</v>
      </c>
      <c r="L978" s="96">
        <v>41212</v>
      </c>
      <c r="M978" s="97">
        <v>7.3</v>
      </c>
      <c r="P978" s="98">
        <v>41212</v>
      </c>
      <c r="Q978" s="99">
        <v>8.3699999999999992</v>
      </c>
    </row>
    <row r="979" spans="1:17" ht="15.6" x14ac:dyDescent="0.3">
      <c r="A979" s="92">
        <v>41213</v>
      </c>
      <c r="B979" s="93">
        <v>7.35</v>
      </c>
      <c r="D979" s="92">
        <v>41213</v>
      </c>
      <c r="E979" s="95" t="s">
        <v>95</v>
      </c>
      <c r="F979" s="94" t="str">
        <f t="shared" si="15"/>
        <v>4</v>
      </c>
      <c r="L979" s="96">
        <v>41213</v>
      </c>
      <c r="M979" s="97">
        <v>6.41</v>
      </c>
      <c r="P979" s="98">
        <v>41213</v>
      </c>
      <c r="Q979" s="99">
        <v>7.35</v>
      </c>
    </row>
    <row r="980" spans="1:17" ht="15.6" x14ac:dyDescent="0.3">
      <c r="A980" s="92">
        <v>41300</v>
      </c>
      <c r="B980" s="93">
        <v>9.99</v>
      </c>
      <c r="D980" s="92">
        <v>41300</v>
      </c>
      <c r="E980" s="95" t="s">
        <v>95</v>
      </c>
      <c r="F980" s="94" t="str">
        <f t="shared" si="15"/>
        <v>4</v>
      </c>
      <c r="L980" s="96">
        <v>41300</v>
      </c>
      <c r="M980" s="97">
        <v>8.7100000000000009</v>
      </c>
      <c r="P980" s="98">
        <v>41300</v>
      </c>
      <c r="Q980" s="99">
        <v>9.99</v>
      </c>
    </row>
    <row r="981" spans="1:17" ht="15.6" x14ac:dyDescent="0.3">
      <c r="A981" s="92">
        <v>41310</v>
      </c>
      <c r="B981" s="93">
        <v>8.64</v>
      </c>
      <c r="D981" s="92">
        <v>41310</v>
      </c>
      <c r="E981" s="95" t="s">
        <v>95</v>
      </c>
      <c r="F981" s="94" t="str">
        <f t="shared" si="15"/>
        <v>4</v>
      </c>
      <c r="L981" s="96">
        <v>41310</v>
      </c>
      <c r="M981" s="97">
        <v>7.53</v>
      </c>
      <c r="P981" s="98">
        <v>41310</v>
      </c>
      <c r="Q981" s="99">
        <v>8.64</v>
      </c>
    </row>
    <row r="982" spans="1:17" ht="15.6" x14ac:dyDescent="0.3">
      <c r="A982" s="92">
        <v>41313</v>
      </c>
      <c r="B982" s="93">
        <v>6.5</v>
      </c>
      <c r="D982" s="92">
        <v>41313</v>
      </c>
      <c r="E982" s="95" t="s">
        <v>94</v>
      </c>
      <c r="F982" s="94" t="str">
        <f t="shared" si="15"/>
        <v>3</v>
      </c>
      <c r="L982" s="96">
        <v>41313</v>
      </c>
      <c r="M982" s="97">
        <v>5.67</v>
      </c>
      <c r="P982" s="98">
        <v>41313</v>
      </c>
      <c r="Q982" s="99">
        <v>6.5</v>
      </c>
    </row>
    <row r="983" spans="1:17" ht="15.6" x14ac:dyDescent="0.3">
      <c r="A983" s="92">
        <v>41400</v>
      </c>
      <c r="B983" s="93">
        <v>11.65</v>
      </c>
      <c r="D983" s="92">
        <v>41400</v>
      </c>
      <c r="E983" s="95" t="s">
        <v>93</v>
      </c>
      <c r="F983" s="94" t="str">
        <f t="shared" si="15"/>
        <v>6</v>
      </c>
      <c r="L983" s="96">
        <v>41400</v>
      </c>
      <c r="M983" s="97">
        <v>10.16</v>
      </c>
      <c r="P983" s="98">
        <v>41400</v>
      </c>
      <c r="Q983" s="99">
        <v>11.65</v>
      </c>
    </row>
    <row r="984" spans="1:17" ht="15.6" x14ac:dyDescent="0.3">
      <c r="A984" s="92">
        <v>41410</v>
      </c>
      <c r="B984" s="93">
        <v>10.46</v>
      </c>
      <c r="D984" s="92">
        <v>41410</v>
      </c>
      <c r="E984" s="95" t="s">
        <v>93</v>
      </c>
      <c r="F984" s="94" t="str">
        <f t="shared" si="15"/>
        <v>6</v>
      </c>
      <c r="L984" s="96">
        <v>41410</v>
      </c>
      <c r="M984" s="97">
        <v>9.1199999999999992</v>
      </c>
      <c r="P984" s="98">
        <v>41410</v>
      </c>
      <c r="Q984" s="99">
        <v>10.46</v>
      </c>
    </row>
    <row r="985" spans="1:17" ht="15.6" x14ac:dyDescent="0.3">
      <c r="A985" s="92">
        <v>41440</v>
      </c>
      <c r="B985" s="93">
        <v>8.2899999999999991</v>
      </c>
      <c r="D985" s="92">
        <v>41440</v>
      </c>
      <c r="E985" s="95" t="s">
        <v>95</v>
      </c>
      <c r="F985" s="94" t="str">
        <f t="shared" si="15"/>
        <v>4</v>
      </c>
      <c r="L985" s="96">
        <v>41440</v>
      </c>
      <c r="M985" s="97">
        <v>7.23</v>
      </c>
      <c r="P985" s="98">
        <v>41440</v>
      </c>
      <c r="Q985" s="99">
        <v>8.2899999999999991</v>
      </c>
    </row>
    <row r="986" spans="1:17" ht="15.6" x14ac:dyDescent="0.3">
      <c r="A986" s="92">
        <v>41450</v>
      </c>
      <c r="B986" s="93">
        <v>8.89</v>
      </c>
      <c r="D986" s="92">
        <v>41450</v>
      </c>
      <c r="E986" s="95" t="s">
        <v>95</v>
      </c>
      <c r="F986" s="94" t="str">
        <f t="shared" si="15"/>
        <v>4</v>
      </c>
      <c r="L986" s="96">
        <v>41450</v>
      </c>
      <c r="M986" s="97">
        <v>7.75</v>
      </c>
      <c r="P986" s="98">
        <v>41450</v>
      </c>
      <c r="Q986" s="99">
        <v>8.89</v>
      </c>
    </row>
    <row r="987" spans="1:17" ht="15.6" x14ac:dyDescent="0.3">
      <c r="A987" s="92">
        <v>41500</v>
      </c>
      <c r="B987" s="93">
        <v>11.38</v>
      </c>
      <c r="D987" s="92">
        <v>41500</v>
      </c>
      <c r="E987" s="95" t="s">
        <v>93</v>
      </c>
      <c r="F987" s="94" t="str">
        <f t="shared" si="15"/>
        <v>6</v>
      </c>
      <c r="L987" s="96">
        <v>41500</v>
      </c>
      <c r="M987" s="97">
        <v>9.92</v>
      </c>
      <c r="P987" s="98">
        <v>41500</v>
      </c>
      <c r="Q987" s="99">
        <v>11.38</v>
      </c>
    </row>
    <row r="988" spans="1:17" ht="15.6" x14ac:dyDescent="0.3">
      <c r="A988" s="92">
        <v>41510</v>
      </c>
      <c r="B988" s="93">
        <v>10.050000000000001</v>
      </c>
      <c r="D988" s="92">
        <v>41510</v>
      </c>
      <c r="E988" s="95" t="s">
        <v>93</v>
      </c>
      <c r="F988" s="94" t="str">
        <f t="shared" si="15"/>
        <v>6</v>
      </c>
      <c r="L988" s="96">
        <v>41510</v>
      </c>
      <c r="M988" s="97">
        <v>8.76</v>
      </c>
      <c r="P988" s="98">
        <v>41510</v>
      </c>
      <c r="Q988" s="99">
        <v>10.050000000000001</v>
      </c>
    </row>
    <row r="989" spans="1:17" ht="15.6" x14ac:dyDescent="0.3">
      <c r="A989" s="92">
        <v>41512</v>
      </c>
      <c r="B989" s="93">
        <v>8.2200000000000006</v>
      </c>
      <c r="D989" s="92">
        <v>41512</v>
      </c>
      <c r="E989" s="95" t="s">
        <v>95</v>
      </c>
      <c r="F989" s="94" t="str">
        <f t="shared" si="15"/>
        <v>4</v>
      </c>
      <c r="L989" s="96">
        <v>41512</v>
      </c>
      <c r="M989" s="97">
        <v>7.17</v>
      </c>
      <c r="P989" s="98">
        <v>41512</v>
      </c>
      <c r="Q989" s="99">
        <v>8.2200000000000006</v>
      </c>
    </row>
    <row r="990" spans="1:17" ht="15.6" x14ac:dyDescent="0.3">
      <c r="A990" s="92">
        <v>41513</v>
      </c>
      <c r="B990" s="93">
        <v>7.24</v>
      </c>
      <c r="D990" s="92">
        <v>41513</v>
      </c>
      <c r="E990" s="95" t="s">
        <v>95</v>
      </c>
      <c r="F990" s="94" t="str">
        <f t="shared" si="15"/>
        <v>4</v>
      </c>
      <c r="L990" s="96">
        <v>41513</v>
      </c>
      <c r="M990" s="97">
        <v>6.31</v>
      </c>
      <c r="P990" s="98">
        <v>41513</v>
      </c>
      <c r="Q990" s="99">
        <v>7.24</v>
      </c>
    </row>
    <row r="991" spans="1:17" ht="15.6" x14ac:dyDescent="0.3">
      <c r="A991" s="92">
        <v>41540</v>
      </c>
      <c r="B991" s="93">
        <v>7.94</v>
      </c>
      <c r="D991" s="92">
        <v>41540</v>
      </c>
      <c r="E991" s="95" t="s">
        <v>95</v>
      </c>
      <c r="F991" s="94" t="str">
        <f t="shared" si="15"/>
        <v>4</v>
      </c>
      <c r="L991" s="96">
        <v>41540</v>
      </c>
      <c r="M991" s="97">
        <v>6.92</v>
      </c>
      <c r="P991" s="98">
        <v>41540</v>
      </c>
      <c r="Q991" s="99">
        <v>7.94</v>
      </c>
    </row>
    <row r="992" spans="1:17" ht="15.6" x14ac:dyDescent="0.3">
      <c r="A992" s="92">
        <v>41542</v>
      </c>
      <c r="B992" s="93">
        <v>5.91</v>
      </c>
      <c r="D992" s="92">
        <v>41542</v>
      </c>
      <c r="E992" s="95" t="s">
        <v>94</v>
      </c>
      <c r="F992" s="94" t="str">
        <f t="shared" si="15"/>
        <v>3</v>
      </c>
      <c r="L992" s="96">
        <v>41542</v>
      </c>
      <c r="M992" s="97">
        <v>5.15</v>
      </c>
      <c r="P992" s="98">
        <v>41542</v>
      </c>
      <c r="Q992" s="99">
        <v>5.91</v>
      </c>
    </row>
    <row r="993" spans="1:17" ht="15.6" x14ac:dyDescent="0.3">
      <c r="A993" s="92">
        <v>41543</v>
      </c>
      <c r="B993" s="93">
        <v>5.22</v>
      </c>
      <c r="D993" s="92">
        <v>41543</v>
      </c>
      <c r="E993" s="95" t="s">
        <v>96</v>
      </c>
      <c r="F993" s="94" t="str">
        <f t="shared" si="15"/>
        <v>3</v>
      </c>
      <c r="L993" s="96">
        <v>41543</v>
      </c>
      <c r="M993" s="97">
        <v>4.55</v>
      </c>
      <c r="P993" s="98">
        <v>41543</v>
      </c>
      <c r="Q993" s="99">
        <v>5.22</v>
      </c>
    </row>
    <row r="994" spans="1:17" ht="15.6" x14ac:dyDescent="0.3">
      <c r="A994" s="92">
        <v>41550</v>
      </c>
      <c r="B994" s="93">
        <v>8.36</v>
      </c>
      <c r="D994" s="92">
        <v>41550</v>
      </c>
      <c r="E994" s="95" t="s">
        <v>95</v>
      </c>
      <c r="F994" s="94" t="str">
        <f t="shared" si="15"/>
        <v>4</v>
      </c>
      <c r="L994" s="96">
        <v>41550</v>
      </c>
      <c r="M994" s="97">
        <v>7.29</v>
      </c>
      <c r="P994" s="98">
        <v>41550</v>
      </c>
      <c r="Q994" s="99">
        <v>8.36</v>
      </c>
    </row>
    <row r="995" spans="1:17" ht="15.6" x14ac:dyDescent="0.3">
      <c r="A995" s="92">
        <v>41552</v>
      </c>
      <c r="B995" s="93">
        <v>6.89</v>
      </c>
      <c r="D995" s="92">
        <v>41552</v>
      </c>
      <c r="E995" s="95" t="s">
        <v>95</v>
      </c>
      <c r="F995" s="94" t="str">
        <f t="shared" si="15"/>
        <v>4</v>
      </c>
      <c r="L995" s="96">
        <v>41552</v>
      </c>
      <c r="M995" s="97">
        <v>6.01</v>
      </c>
      <c r="P995" s="98">
        <v>41552</v>
      </c>
      <c r="Q995" s="99">
        <v>6.89</v>
      </c>
    </row>
    <row r="996" spans="1:17" ht="15.6" x14ac:dyDescent="0.3">
      <c r="A996" s="92">
        <v>41553</v>
      </c>
      <c r="B996" s="93">
        <v>5.6</v>
      </c>
      <c r="D996" s="92">
        <v>41553</v>
      </c>
      <c r="E996" s="95" t="s">
        <v>96</v>
      </c>
      <c r="F996" s="94" t="str">
        <f t="shared" si="15"/>
        <v>3</v>
      </c>
      <c r="L996" s="96">
        <v>41553</v>
      </c>
      <c r="M996" s="97">
        <v>4.88</v>
      </c>
      <c r="P996" s="98">
        <v>41553</v>
      </c>
      <c r="Q996" s="99">
        <v>5.6</v>
      </c>
    </row>
    <row r="997" spans="1:17" ht="15.6" x14ac:dyDescent="0.3">
      <c r="A997" s="92">
        <v>41602</v>
      </c>
      <c r="B997" s="93">
        <v>5.83</v>
      </c>
      <c r="D997" s="92">
        <v>41602</v>
      </c>
      <c r="E997" s="95" t="s">
        <v>95</v>
      </c>
      <c r="F997" s="94" t="str">
        <f t="shared" si="15"/>
        <v>4</v>
      </c>
      <c r="L997" s="96">
        <v>41602</v>
      </c>
      <c r="M997" s="97">
        <v>5.08</v>
      </c>
      <c r="P997" s="98">
        <v>41602</v>
      </c>
      <c r="Q997" s="99">
        <v>5.83</v>
      </c>
    </row>
    <row r="998" spans="1:17" ht="15.6" x14ac:dyDescent="0.3">
      <c r="A998" s="92">
        <v>41811</v>
      </c>
      <c r="B998" s="93">
        <v>6.22</v>
      </c>
      <c r="D998" s="92">
        <v>41811</v>
      </c>
      <c r="E998" s="95" t="s">
        <v>94</v>
      </c>
      <c r="F998" s="94" t="str">
        <f t="shared" si="15"/>
        <v>3</v>
      </c>
      <c r="L998" s="96">
        <v>41811</v>
      </c>
      <c r="M998" s="97">
        <v>5.42</v>
      </c>
      <c r="P998" s="98">
        <v>41811</v>
      </c>
      <c r="Q998" s="99">
        <v>6.22</v>
      </c>
    </row>
    <row r="999" spans="1:17" ht="15.6" x14ac:dyDescent="0.3">
      <c r="A999" s="92">
        <v>41814</v>
      </c>
      <c r="B999" s="93">
        <v>3.42</v>
      </c>
      <c r="D999" s="92">
        <v>41814</v>
      </c>
      <c r="E999" s="95" t="s">
        <v>96</v>
      </c>
      <c r="F999" s="94" t="str">
        <f t="shared" si="15"/>
        <v>3</v>
      </c>
      <c r="L999" s="96">
        <v>41814</v>
      </c>
      <c r="M999" s="97">
        <v>2.98</v>
      </c>
      <c r="P999" s="98">
        <v>41814</v>
      </c>
      <c r="Q999" s="99">
        <v>3.42</v>
      </c>
    </row>
    <row r="1000" spans="1:17" ht="15.6" x14ac:dyDescent="0.3">
      <c r="A1000" s="92">
        <v>41841</v>
      </c>
      <c r="B1000" s="93">
        <v>4.49</v>
      </c>
      <c r="D1000" s="92">
        <v>41841</v>
      </c>
      <c r="E1000" s="95" t="s">
        <v>94</v>
      </c>
      <c r="F1000" s="94" t="str">
        <f t="shared" si="15"/>
        <v>3</v>
      </c>
      <c r="L1000" s="96">
        <v>41841</v>
      </c>
      <c r="M1000" s="97">
        <v>3.91</v>
      </c>
      <c r="P1000" s="98">
        <v>41841</v>
      </c>
      <c r="Q1000" s="99">
        <v>4.49</v>
      </c>
    </row>
    <row r="1001" spans="1:17" ht="15.6" x14ac:dyDescent="0.3">
      <c r="A1001" s="92">
        <v>41844</v>
      </c>
      <c r="B1001" s="93">
        <v>2.25</v>
      </c>
      <c r="D1001" s="92">
        <v>41844</v>
      </c>
      <c r="E1001" s="95" t="s">
        <v>96</v>
      </c>
      <c r="F1001" s="94" t="str">
        <f t="shared" si="15"/>
        <v>3</v>
      </c>
      <c r="L1001" s="96">
        <v>41844</v>
      </c>
      <c r="M1001" s="97">
        <v>1.96</v>
      </c>
      <c r="P1001" s="98">
        <v>41844</v>
      </c>
      <c r="Q1001" s="99">
        <v>2.25</v>
      </c>
    </row>
    <row r="1002" spans="1:17" ht="15.6" x14ac:dyDescent="0.3">
      <c r="A1002" s="92">
        <v>41851</v>
      </c>
      <c r="B1002" s="93">
        <v>4.9800000000000004</v>
      </c>
      <c r="D1002" s="92">
        <v>41851</v>
      </c>
      <c r="E1002" s="95" t="s">
        <v>94</v>
      </c>
      <c r="F1002" s="94" t="str">
        <f t="shared" si="15"/>
        <v>3</v>
      </c>
      <c r="L1002" s="96">
        <v>41851</v>
      </c>
      <c r="M1002" s="97">
        <v>4.34</v>
      </c>
      <c r="P1002" s="98">
        <v>41851</v>
      </c>
      <c r="Q1002" s="99">
        <v>4.9800000000000004</v>
      </c>
    </row>
    <row r="1003" spans="1:17" ht="15.6" x14ac:dyDescent="0.3">
      <c r="A1003" s="92">
        <v>41854</v>
      </c>
      <c r="B1003" s="93">
        <v>2.56</v>
      </c>
      <c r="D1003" s="92">
        <v>41854</v>
      </c>
      <c r="E1003" s="95" t="s">
        <v>96</v>
      </c>
      <c r="F1003" s="94" t="str">
        <f t="shared" si="15"/>
        <v>3</v>
      </c>
      <c r="L1003" s="96">
        <v>41854</v>
      </c>
      <c r="M1003" s="97">
        <v>2.23</v>
      </c>
      <c r="P1003" s="98">
        <v>41854</v>
      </c>
      <c r="Q1003" s="99">
        <v>2.56</v>
      </c>
    </row>
    <row r="1004" spans="1:17" ht="15.6" x14ac:dyDescent="0.3">
      <c r="A1004" s="92">
        <v>41901</v>
      </c>
      <c r="B1004" s="93">
        <v>8.64</v>
      </c>
      <c r="D1004" s="92">
        <v>41901</v>
      </c>
      <c r="E1004" s="95" t="s">
        <v>93</v>
      </c>
      <c r="F1004" s="94" t="str">
        <f t="shared" si="15"/>
        <v>6</v>
      </c>
      <c r="L1004" s="96">
        <v>41901</v>
      </c>
      <c r="M1004" s="97">
        <v>7.53</v>
      </c>
      <c r="P1004" s="98">
        <v>41901</v>
      </c>
      <c r="Q1004" s="99">
        <v>8.64</v>
      </c>
    </row>
    <row r="1005" spans="1:17" ht="15.6" x14ac:dyDescent="0.3">
      <c r="A1005" s="92">
        <v>41904</v>
      </c>
      <c r="B1005" s="93">
        <v>5.12</v>
      </c>
      <c r="D1005" s="92">
        <v>41904</v>
      </c>
      <c r="E1005" s="95" t="s">
        <v>95</v>
      </c>
      <c r="F1005" s="94" t="str">
        <f t="shared" si="15"/>
        <v>4</v>
      </c>
      <c r="L1005" s="96">
        <v>41904</v>
      </c>
      <c r="M1005" s="97">
        <v>4.46</v>
      </c>
      <c r="P1005" s="98">
        <v>41904</v>
      </c>
      <c r="Q1005" s="99">
        <v>5.12</v>
      </c>
    </row>
    <row r="1006" spans="1:17" ht="15.6" x14ac:dyDescent="0.3">
      <c r="A1006" s="92">
        <v>41911</v>
      </c>
      <c r="B1006" s="93">
        <v>7.51</v>
      </c>
      <c r="D1006" s="92">
        <v>41911</v>
      </c>
      <c r="E1006" s="95" t="s">
        <v>93</v>
      </c>
      <c r="F1006" s="94" t="str">
        <f t="shared" si="15"/>
        <v>6</v>
      </c>
      <c r="L1006" s="96">
        <v>41911</v>
      </c>
      <c r="M1006" s="97">
        <v>6.55</v>
      </c>
      <c r="P1006" s="98">
        <v>41911</v>
      </c>
      <c r="Q1006" s="99">
        <v>7.51</v>
      </c>
    </row>
    <row r="1007" spans="1:17" ht="15.6" x14ac:dyDescent="0.3">
      <c r="A1007" s="92">
        <v>41914</v>
      </c>
      <c r="B1007" s="93">
        <v>4.1900000000000004</v>
      </c>
      <c r="D1007" s="92">
        <v>41914</v>
      </c>
      <c r="E1007" s="95" t="s">
        <v>94</v>
      </c>
      <c r="F1007" s="94" t="str">
        <f t="shared" si="15"/>
        <v>3</v>
      </c>
      <c r="L1007" s="96">
        <v>41914</v>
      </c>
      <c r="M1007" s="97">
        <v>3.65</v>
      </c>
      <c r="P1007" s="98">
        <v>41914</v>
      </c>
      <c r="Q1007" s="99">
        <v>4.1900000000000004</v>
      </c>
    </row>
    <row r="1008" spans="1:17" ht="15.6" x14ac:dyDescent="0.3">
      <c r="A1008" s="92">
        <v>41941</v>
      </c>
      <c r="B1008" s="93">
        <v>5.24</v>
      </c>
      <c r="D1008" s="92">
        <v>41941</v>
      </c>
      <c r="E1008" s="95" t="s">
        <v>95</v>
      </c>
      <c r="F1008" s="94" t="str">
        <f t="shared" si="15"/>
        <v>4</v>
      </c>
      <c r="L1008" s="96">
        <v>41941</v>
      </c>
      <c r="M1008" s="97">
        <v>4.57</v>
      </c>
      <c r="P1008" s="98">
        <v>41941</v>
      </c>
      <c r="Q1008" s="99">
        <v>5.24</v>
      </c>
    </row>
    <row r="1009" spans="1:17" ht="15.6" x14ac:dyDescent="0.3">
      <c r="A1009" s="92">
        <v>41944</v>
      </c>
      <c r="B1009" s="93">
        <v>2.62</v>
      </c>
      <c r="D1009" s="92">
        <v>41944</v>
      </c>
      <c r="E1009" s="95" t="s">
        <v>96</v>
      </c>
      <c r="F1009" s="94" t="str">
        <f t="shared" si="15"/>
        <v>3</v>
      </c>
      <c r="L1009" s="96">
        <v>41944</v>
      </c>
      <c r="M1009" s="97">
        <v>2.2799999999999998</v>
      </c>
      <c r="P1009" s="98">
        <v>41944</v>
      </c>
      <c r="Q1009" s="99">
        <v>2.62</v>
      </c>
    </row>
    <row r="1010" spans="1:17" ht="15.6" x14ac:dyDescent="0.3">
      <c r="A1010" s="92">
        <v>41951</v>
      </c>
      <c r="B1010" s="93">
        <v>5.8</v>
      </c>
      <c r="D1010" s="92">
        <v>41951</v>
      </c>
      <c r="E1010" s="95" t="s">
        <v>94</v>
      </c>
      <c r="F1010" s="94" t="str">
        <f t="shared" si="15"/>
        <v>3</v>
      </c>
      <c r="L1010" s="96">
        <v>41951</v>
      </c>
      <c r="M1010" s="97">
        <v>5.0599999999999996</v>
      </c>
      <c r="P1010" s="98">
        <v>41951</v>
      </c>
      <c r="Q1010" s="99">
        <v>5.8</v>
      </c>
    </row>
    <row r="1011" spans="1:17" ht="15.6" x14ac:dyDescent="0.3">
      <c r="A1011" s="92">
        <v>41954</v>
      </c>
      <c r="B1011" s="93">
        <v>2.79</v>
      </c>
      <c r="D1011" s="92">
        <v>41954</v>
      </c>
      <c r="E1011" s="95" t="s">
        <v>96</v>
      </c>
      <c r="F1011" s="94" t="str">
        <f t="shared" si="15"/>
        <v>3</v>
      </c>
      <c r="L1011" s="96">
        <v>41954</v>
      </c>
      <c r="M1011" s="97">
        <v>2.4300000000000002</v>
      </c>
      <c r="P1011" s="98">
        <v>41954</v>
      </c>
      <c r="Q1011" s="99">
        <v>2.79</v>
      </c>
    </row>
    <row r="1012" spans="1:17" ht="15.6" x14ac:dyDescent="0.3">
      <c r="A1012" s="92">
        <v>42001</v>
      </c>
      <c r="B1012" s="93">
        <v>6.64</v>
      </c>
      <c r="D1012" s="92">
        <v>42001</v>
      </c>
      <c r="E1012" s="95" t="s">
        <v>94</v>
      </c>
      <c r="F1012" s="94" t="str">
        <f t="shared" si="15"/>
        <v>3</v>
      </c>
      <c r="L1012" s="96">
        <v>42001</v>
      </c>
      <c r="M1012" s="97">
        <v>5.79</v>
      </c>
      <c r="P1012" s="98">
        <v>42001</v>
      </c>
      <c r="Q1012" s="99">
        <v>6.64</v>
      </c>
    </row>
    <row r="1013" spans="1:17" ht="15.6" x14ac:dyDescent="0.3">
      <c r="A1013" s="92">
        <v>42004</v>
      </c>
      <c r="B1013" s="93">
        <v>4.29</v>
      </c>
      <c r="D1013" s="92">
        <v>42004</v>
      </c>
      <c r="E1013" s="95" t="s">
        <v>94</v>
      </c>
      <c r="F1013" s="94" t="str">
        <f t="shared" si="15"/>
        <v>3</v>
      </c>
      <c r="L1013" s="96">
        <v>42004</v>
      </c>
      <c r="M1013" s="97">
        <v>3.74</v>
      </c>
      <c r="P1013" s="98">
        <v>42004</v>
      </c>
      <c r="Q1013" s="99">
        <v>4.29</v>
      </c>
    </row>
    <row r="1014" spans="1:17" ht="15.6" x14ac:dyDescent="0.3">
      <c r="A1014" s="92">
        <v>42011</v>
      </c>
      <c r="B1014" s="93">
        <v>5.76</v>
      </c>
      <c r="D1014" s="92">
        <v>42011</v>
      </c>
      <c r="E1014" s="95" t="s">
        <v>94</v>
      </c>
      <c r="F1014" s="94" t="str">
        <f t="shared" si="15"/>
        <v>3</v>
      </c>
      <c r="L1014" s="96">
        <v>42011</v>
      </c>
      <c r="M1014" s="97">
        <v>5.0199999999999996</v>
      </c>
      <c r="P1014" s="98">
        <v>42011</v>
      </c>
      <c r="Q1014" s="99">
        <v>5.76</v>
      </c>
    </row>
    <row r="1015" spans="1:17" ht="15.6" x14ac:dyDescent="0.3">
      <c r="A1015" s="92">
        <v>42014</v>
      </c>
      <c r="B1015" s="93">
        <v>3.32</v>
      </c>
      <c r="D1015" s="92">
        <v>42014</v>
      </c>
      <c r="E1015" s="95" t="s">
        <v>96</v>
      </c>
      <c r="F1015" s="94" t="str">
        <f t="shared" si="15"/>
        <v>3</v>
      </c>
      <c r="L1015" s="96">
        <v>42014</v>
      </c>
      <c r="M1015" s="97">
        <v>2.89</v>
      </c>
      <c r="P1015" s="98">
        <v>42014</v>
      </c>
      <c r="Q1015" s="99">
        <v>3.32</v>
      </c>
    </row>
    <row r="1016" spans="1:17" ht="15.6" x14ac:dyDescent="0.3">
      <c r="A1016" s="92">
        <v>42041</v>
      </c>
      <c r="B1016" s="93">
        <v>4.2699999999999996</v>
      </c>
      <c r="D1016" s="92">
        <v>42041</v>
      </c>
      <c r="E1016" s="95" t="s">
        <v>94</v>
      </c>
      <c r="F1016" s="94" t="str">
        <f t="shared" si="15"/>
        <v>3</v>
      </c>
      <c r="L1016" s="96">
        <v>42041</v>
      </c>
      <c r="M1016" s="97">
        <v>3.72</v>
      </c>
      <c r="P1016" s="98">
        <v>42041</v>
      </c>
      <c r="Q1016" s="99">
        <v>4.2699999999999996</v>
      </c>
    </row>
    <row r="1017" spans="1:17" ht="15.6" x14ac:dyDescent="0.3">
      <c r="A1017" s="92">
        <v>42044</v>
      </c>
      <c r="B1017" s="93">
        <v>2.27</v>
      </c>
      <c r="D1017" s="92">
        <v>42044</v>
      </c>
      <c r="E1017" s="95" t="s">
        <v>96</v>
      </c>
      <c r="F1017" s="94" t="str">
        <f t="shared" si="15"/>
        <v>3</v>
      </c>
      <c r="L1017" s="96">
        <v>42044</v>
      </c>
      <c r="M1017" s="97">
        <v>1.98</v>
      </c>
      <c r="P1017" s="98">
        <v>42044</v>
      </c>
      <c r="Q1017" s="99">
        <v>2.27</v>
      </c>
    </row>
    <row r="1018" spans="1:17" ht="15.6" x14ac:dyDescent="0.3">
      <c r="A1018" s="92">
        <v>42051</v>
      </c>
      <c r="B1018" s="93">
        <v>4.7</v>
      </c>
      <c r="D1018" s="92">
        <v>42051</v>
      </c>
      <c r="E1018" s="95" t="s">
        <v>94</v>
      </c>
      <c r="F1018" s="94" t="str">
        <f t="shared" si="15"/>
        <v>3</v>
      </c>
      <c r="L1018" s="96">
        <v>42051</v>
      </c>
      <c r="M1018" s="97">
        <v>4.0999999999999996</v>
      </c>
      <c r="P1018" s="98">
        <v>42051</v>
      </c>
      <c r="Q1018" s="99">
        <v>4.7</v>
      </c>
    </row>
    <row r="1019" spans="1:17" ht="15.6" x14ac:dyDescent="0.3">
      <c r="A1019" s="92">
        <v>42054</v>
      </c>
      <c r="B1019" s="93">
        <v>2.44</v>
      </c>
      <c r="D1019" s="92">
        <v>42054</v>
      </c>
      <c r="E1019" s="95" t="s">
        <v>96</v>
      </c>
      <c r="F1019" s="94" t="str">
        <f t="shared" si="15"/>
        <v>3</v>
      </c>
      <c r="L1019" s="96">
        <v>42054</v>
      </c>
      <c r="M1019" s="97">
        <v>2.13</v>
      </c>
      <c r="P1019" s="98">
        <v>42054</v>
      </c>
      <c r="Q1019" s="99">
        <v>2.44</v>
      </c>
    </row>
    <row r="1020" spans="1:17" ht="15.6" x14ac:dyDescent="0.3">
      <c r="A1020" s="92">
        <v>42110</v>
      </c>
      <c r="B1020" s="93">
        <v>3.98</v>
      </c>
      <c r="D1020" s="92">
        <v>42110</v>
      </c>
      <c r="E1020" s="95" t="s">
        <v>94</v>
      </c>
      <c r="F1020" s="94" t="str">
        <f t="shared" si="15"/>
        <v>3</v>
      </c>
      <c r="L1020" s="96">
        <v>42110</v>
      </c>
      <c r="M1020" s="97">
        <v>3.47</v>
      </c>
      <c r="P1020" s="98">
        <v>42110</v>
      </c>
      <c r="Q1020" s="99">
        <v>3.98</v>
      </c>
    </row>
    <row r="1021" spans="1:17" ht="15.6" x14ac:dyDescent="0.3">
      <c r="A1021" s="92">
        <v>42112</v>
      </c>
      <c r="B1021" s="93">
        <v>2.9</v>
      </c>
      <c r="D1021" s="92">
        <v>42112</v>
      </c>
      <c r="E1021" s="95" t="s">
        <v>96</v>
      </c>
      <c r="F1021" s="94" t="str">
        <f t="shared" si="15"/>
        <v>3</v>
      </c>
      <c r="L1021" s="96">
        <v>42112</v>
      </c>
      <c r="M1021" s="97">
        <v>2.5299999999999998</v>
      </c>
      <c r="P1021" s="98">
        <v>42112</v>
      </c>
      <c r="Q1021" s="99">
        <v>2.9</v>
      </c>
    </row>
    <row r="1022" spans="1:17" ht="15.6" x14ac:dyDescent="0.3">
      <c r="A1022" s="92">
        <v>42113</v>
      </c>
      <c r="B1022" s="93">
        <v>2.66</v>
      </c>
      <c r="D1022" s="92">
        <v>42113</v>
      </c>
      <c r="E1022" s="95" t="s">
        <v>96</v>
      </c>
      <c r="F1022" s="94" t="str">
        <f t="shared" si="15"/>
        <v>3</v>
      </c>
      <c r="L1022" s="96">
        <v>42113</v>
      </c>
      <c r="M1022" s="97">
        <v>2.3199999999999998</v>
      </c>
      <c r="P1022" s="98">
        <v>42113</v>
      </c>
      <c r="Q1022" s="99">
        <v>2.66</v>
      </c>
    </row>
    <row r="1023" spans="1:17" ht="15.6" x14ac:dyDescent="0.3">
      <c r="A1023" s="92">
        <v>42142</v>
      </c>
      <c r="B1023" s="93">
        <v>2.39</v>
      </c>
      <c r="D1023" s="92">
        <v>42142</v>
      </c>
      <c r="E1023" s="95" t="s">
        <v>96</v>
      </c>
      <c r="F1023" s="94" t="str">
        <f t="shared" si="15"/>
        <v>3</v>
      </c>
      <c r="L1023" s="96">
        <v>42142</v>
      </c>
      <c r="M1023" s="97">
        <v>2.08</v>
      </c>
      <c r="P1023" s="98">
        <v>42142</v>
      </c>
      <c r="Q1023" s="99">
        <v>2.39</v>
      </c>
    </row>
    <row r="1024" spans="1:17" ht="15.6" x14ac:dyDescent="0.3">
      <c r="A1024" s="92">
        <v>42143</v>
      </c>
      <c r="B1024" s="93">
        <v>2.16</v>
      </c>
      <c r="D1024" s="92">
        <v>42143</v>
      </c>
      <c r="E1024" s="95" t="s">
        <v>96</v>
      </c>
      <c r="F1024" s="94" t="str">
        <f t="shared" si="15"/>
        <v>3</v>
      </c>
      <c r="L1024" s="96">
        <v>42143</v>
      </c>
      <c r="M1024" s="97">
        <v>1.88</v>
      </c>
      <c r="P1024" s="98">
        <v>42143</v>
      </c>
      <c r="Q1024" s="99">
        <v>2.16</v>
      </c>
    </row>
    <row r="1025" spans="1:17" ht="15.6" x14ac:dyDescent="0.3">
      <c r="A1025" s="92">
        <v>42152</v>
      </c>
      <c r="B1025" s="93">
        <v>2.5099999999999998</v>
      </c>
      <c r="D1025" s="92">
        <v>42152</v>
      </c>
      <c r="E1025" s="95" t="s">
        <v>96</v>
      </c>
      <c r="F1025" s="94" t="str">
        <f t="shared" si="15"/>
        <v>3</v>
      </c>
      <c r="L1025" s="96">
        <v>42152</v>
      </c>
      <c r="M1025" s="97">
        <v>2.19</v>
      </c>
      <c r="P1025" s="98">
        <v>42152</v>
      </c>
      <c r="Q1025" s="99">
        <v>2.5099999999999998</v>
      </c>
    </row>
    <row r="1026" spans="1:17" ht="15.6" x14ac:dyDescent="0.3">
      <c r="A1026" s="92">
        <v>42153</v>
      </c>
      <c r="B1026" s="93">
        <v>2.31</v>
      </c>
      <c r="D1026" s="92">
        <v>42153</v>
      </c>
      <c r="E1026" s="95" t="s">
        <v>96</v>
      </c>
      <c r="F1026" s="94" t="str">
        <f t="shared" ref="F1026:F1089" si="16">IF(E1026="I.","9",IF(E1026="II.","6",IF(E1026="III.","4",IF(E1026="IV.","3",IF(E1026="V.","3")))))</f>
        <v>3</v>
      </c>
      <c r="L1026" s="96">
        <v>42153</v>
      </c>
      <c r="M1026" s="97">
        <v>2.0099999999999998</v>
      </c>
      <c r="P1026" s="98">
        <v>42153</v>
      </c>
      <c r="Q1026" s="99">
        <v>2.31</v>
      </c>
    </row>
    <row r="1027" spans="1:17" ht="15.6" x14ac:dyDescent="0.3">
      <c r="A1027" s="92">
        <v>42210</v>
      </c>
      <c r="B1027" s="93">
        <v>4.8499999999999996</v>
      </c>
      <c r="D1027" s="92">
        <v>42210</v>
      </c>
      <c r="E1027" s="95" t="s">
        <v>94</v>
      </c>
      <c r="F1027" s="94" t="str">
        <f t="shared" si="16"/>
        <v>3</v>
      </c>
      <c r="L1027" s="96">
        <v>42210</v>
      </c>
      <c r="M1027" s="97">
        <v>4.2300000000000004</v>
      </c>
      <c r="P1027" s="98">
        <v>42210</v>
      </c>
      <c r="Q1027" s="99">
        <v>4.8499999999999996</v>
      </c>
    </row>
    <row r="1028" spans="1:17" ht="15.6" x14ac:dyDescent="0.3">
      <c r="A1028" s="92">
        <v>42212</v>
      </c>
      <c r="B1028" s="93">
        <v>3.99</v>
      </c>
      <c r="D1028" s="92">
        <v>42212</v>
      </c>
      <c r="E1028" s="95" t="s">
        <v>94</v>
      </c>
      <c r="F1028" s="94" t="str">
        <f t="shared" si="16"/>
        <v>3</v>
      </c>
      <c r="L1028" s="96">
        <v>42212</v>
      </c>
      <c r="M1028" s="97">
        <v>3.48</v>
      </c>
      <c r="P1028" s="98">
        <v>42212</v>
      </c>
      <c r="Q1028" s="99">
        <v>3.99</v>
      </c>
    </row>
    <row r="1029" spans="1:17" ht="15.6" x14ac:dyDescent="0.3">
      <c r="A1029" s="92">
        <v>42213</v>
      </c>
      <c r="B1029" s="93">
        <v>3.61</v>
      </c>
      <c r="D1029" s="92">
        <v>42213</v>
      </c>
      <c r="E1029" s="95" t="s">
        <v>96</v>
      </c>
      <c r="F1029" s="94" t="str">
        <f t="shared" si="16"/>
        <v>3</v>
      </c>
      <c r="L1029" s="96">
        <v>42213</v>
      </c>
      <c r="M1029" s="97">
        <v>3.15</v>
      </c>
      <c r="P1029" s="98">
        <v>42213</v>
      </c>
      <c r="Q1029" s="99">
        <v>3.61</v>
      </c>
    </row>
    <row r="1030" spans="1:17" ht="15.6" x14ac:dyDescent="0.3">
      <c r="A1030" s="92">
        <v>42242</v>
      </c>
      <c r="B1030" s="93">
        <v>2.78</v>
      </c>
      <c r="D1030" s="92">
        <v>42242</v>
      </c>
      <c r="E1030" s="95" t="s">
        <v>94</v>
      </c>
      <c r="F1030" s="94" t="str">
        <f t="shared" si="16"/>
        <v>3</v>
      </c>
      <c r="L1030" s="96">
        <v>42242</v>
      </c>
      <c r="M1030" s="97">
        <v>2.42</v>
      </c>
      <c r="P1030" s="98">
        <v>42242</v>
      </c>
      <c r="Q1030" s="99">
        <v>2.78</v>
      </c>
    </row>
    <row r="1031" spans="1:17" ht="15.6" x14ac:dyDescent="0.3">
      <c r="A1031" s="92">
        <v>42243</v>
      </c>
      <c r="B1031" s="93">
        <v>2.57</v>
      </c>
      <c r="D1031" s="92">
        <v>42243</v>
      </c>
      <c r="E1031" s="95" t="s">
        <v>96</v>
      </c>
      <c r="F1031" s="94" t="str">
        <f t="shared" si="16"/>
        <v>3</v>
      </c>
      <c r="L1031" s="96">
        <v>42243</v>
      </c>
      <c r="M1031" s="97">
        <v>2.2400000000000002</v>
      </c>
      <c r="P1031" s="98">
        <v>42243</v>
      </c>
      <c r="Q1031" s="99">
        <v>2.57</v>
      </c>
    </row>
    <row r="1032" spans="1:17" ht="15.6" x14ac:dyDescent="0.3">
      <c r="A1032" s="92">
        <v>42252</v>
      </c>
      <c r="B1032" s="93">
        <v>3.05</v>
      </c>
      <c r="D1032" s="92">
        <v>42252</v>
      </c>
      <c r="E1032" s="95" t="s">
        <v>94</v>
      </c>
      <c r="F1032" s="94" t="str">
        <f t="shared" si="16"/>
        <v>3</v>
      </c>
      <c r="L1032" s="96">
        <v>42252</v>
      </c>
      <c r="M1032" s="97">
        <v>2.66</v>
      </c>
      <c r="P1032" s="98">
        <v>42252</v>
      </c>
      <c r="Q1032" s="99">
        <v>3.05</v>
      </c>
    </row>
    <row r="1033" spans="1:17" ht="15.6" x14ac:dyDescent="0.3">
      <c r="A1033" s="92">
        <v>42253</v>
      </c>
      <c r="B1033" s="93">
        <v>2.68</v>
      </c>
      <c r="D1033" s="92">
        <v>42253</v>
      </c>
      <c r="E1033" s="95" t="s">
        <v>96</v>
      </c>
      <c r="F1033" s="94" t="str">
        <f t="shared" si="16"/>
        <v>3</v>
      </c>
      <c r="L1033" s="96">
        <v>42253</v>
      </c>
      <c r="M1033" s="97">
        <v>2.34</v>
      </c>
      <c r="P1033" s="98">
        <v>42253</v>
      </c>
      <c r="Q1033" s="99">
        <v>2.68</v>
      </c>
    </row>
    <row r="1034" spans="1:17" ht="15.6" x14ac:dyDescent="0.3">
      <c r="A1034" s="92">
        <v>42310</v>
      </c>
      <c r="B1034" s="93">
        <v>5.53</v>
      </c>
      <c r="D1034" s="92">
        <v>42310</v>
      </c>
      <c r="E1034" s="95" t="s">
        <v>94</v>
      </c>
      <c r="F1034" s="94" t="str">
        <f t="shared" si="16"/>
        <v>3</v>
      </c>
      <c r="L1034" s="96">
        <v>42310</v>
      </c>
      <c r="M1034" s="97">
        <v>4.82</v>
      </c>
      <c r="P1034" s="98">
        <v>42310</v>
      </c>
      <c r="Q1034" s="99">
        <v>5.53</v>
      </c>
    </row>
    <row r="1035" spans="1:17" ht="15.6" x14ac:dyDescent="0.3">
      <c r="A1035" s="92">
        <v>42312</v>
      </c>
      <c r="B1035" s="93">
        <v>4.74</v>
      </c>
      <c r="D1035" s="92">
        <v>42312</v>
      </c>
      <c r="E1035" s="95" t="s">
        <v>94</v>
      </c>
      <c r="F1035" s="94" t="str">
        <f t="shared" si="16"/>
        <v>3</v>
      </c>
      <c r="L1035" s="96">
        <v>42312</v>
      </c>
      <c r="M1035" s="97">
        <v>4.13</v>
      </c>
      <c r="P1035" s="98">
        <v>42312</v>
      </c>
      <c r="Q1035" s="99">
        <v>4.74</v>
      </c>
    </row>
    <row r="1036" spans="1:17" ht="15.6" x14ac:dyDescent="0.3">
      <c r="A1036" s="92">
        <v>42313</v>
      </c>
      <c r="B1036" s="93">
        <v>4.28</v>
      </c>
      <c r="D1036" s="92">
        <v>42313</v>
      </c>
      <c r="E1036" s="95" t="s">
        <v>96</v>
      </c>
      <c r="F1036" s="94" t="str">
        <f t="shared" si="16"/>
        <v>3</v>
      </c>
      <c r="L1036" s="96">
        <v>42313</v>
      </c>
      <c r="M1036" s="97">
        <v>3.73</v>
      </c>
      <c r="P1036" s="98">
        <v>42313</v>
      </c>
      <c r="Q1036" s="99">
        <v>4.28</v>
      </c>
    </row>
    <row r="1037" spans="1:17" ht="15.6" x14ac:dyDescent="0.3">
      <c r="A1037" s="92">
        <v>42501</v>
      </c>
      <c r="B1037" s="93">
        <v>8.36</v>
      </c>
      <c r="D1037" s="92">
        <v>42501</v>
      </c>
      <c r="E1037" s="95" t="s">
        <v>95</v>
      </c>
      <c r="F1037" s="94" t="str">
        <f t="shared" si="16"/>
        <v>4</v>
      </c>
      <c r="L1037" s="96">
        <v>42501</v>
      </c>
      <c r="M1037" s="97">
        <v>7.29</v>
      </c>
      <c r="P1037" s="98">
        <v>42501</v>
      </c>
      <c r="Q1037" s="99">
        <v>8.36</v>
      </c>
    </row>
    <row r="1038" spans="1:17" ht="15.6" x14ac:dyDescent="0.3">
      <c r="A1038" s="92">
        <v>42504</v>
      </c>
      <c r="B1038" s="93">
        <v>4.82</v>
      </c>
      <c r="D1038" s="92">
        <v>42504</v>
      </c>
      <c r="E1038" s="95" t="s">
        <v>94</v>
      </c>
      <c r="F1038" s="94" t="str">
        <f t="shared" si="16"/>
        <v>3</v>
      </c>
      <c r="L1038" s="96">
        <v>42504</v>
      </c>
      <c r="M1038" s="97">
        <v>4.2</v>
      </c>
      <c r="P1038" s="98">
        <v>42504</v>
      </c>
      <c r="Q1038" s="99">
        <v>4.82</v>
      </c>
    </row>
    <row r="1039" spans="1:17" ht="15.6" x14ac:dyDescent="0.3">
      <c r="A1039" s="92">
        <v>42511</v>
      </c>
      <c r="B1039" s="93">
        <v>7.23</v>
      </c>
      <c r="D1039" s="92">
        <v>42511</v>
      </c>
      <c r="E1039" s="95" t="s">
        <v>95</v>
      </c>
      <c r="F1039" s="94" t="str">
        <f t="shared" si="16"/>
        <v>4</v>
      </c>
      <c r="L1039" s="96">
        <v>42511</v>
      </c>
      <c r="M1039" s="97">
        <v>6.3</v>
      </c>
      <c r="P1039" s="98">
        <v>42511</v>
      </c>
      <c r="Q1039" s="99">
        <v>7.23</v>
      </c>
    </row>
    <row r="1040" spans="1:17" ht="15.6" x14ac:dyDescent="0.3">
      <c r="A1040" s="92">
        <v>42514</v>
      </c>
      <c r="B1040" s="93">
        <v>3.96</v>
      </c>
      <c r="D1040" s="92">
        <v>42514</v>
      </c>
      <c r="E1040" s="95" t="s">
        <v>94</v>
      </c>
      <c r="F1040" s="94" t="str">
        <f t="shared" si="16"/>
        <v>3</v>
      </c>
      <c r="L1040" s="96">
        <v>42514</v>
      </c>
      <c r="M1040" s="97">
        <v>3.45</v>
      </c>
      <c r="P1040" s="98">
        <v>42514</v>
      </c>
      <c r="Q1040" s="99">
        <v>3.96</v>
      </c>
    </row>
    <row r="1041" spans="1:17" ht="15.6" x14ac:dyDescent="0.3">
      <c r="A1041" s="92">
        <v>42541</v>
      </c>
      <c r="B1041" s="93">
        <v>4.88</v>
      </c>
      <c r="D1041" s="92">
        <v>42541</v>
      </c>
      <c r="E1041" s="95" t="s">
        <v>94</v>
      </c>
      <c r="F1041" s="94" t="str">
        <f t="shared" si="16"/>
        <v>3</v>
      </c>
      <c r="L1041" s="96">
        <v>42541</v>
      </c>
      <c r="M1041" s="97">
        <v>4.25</v>
      </c>
      <c r="P1041" s="98">
        <v>42541</v>
      </c>
      <c r="Q1041" s="99">
        <v>4.88</v>
      </c>
    </row>
    <row r="1042" spans="1:17" ht="15.6" x14ac:dyDescent="0.3">
      <c r="A1042" s="92">
        <v>42544</v>
      </c>
      <c r="B1042" s="93">
        <v>2.54</v>
      </c>
      <c r="D1042" s="92">
        <v>42544</v>
      </c>
      <c r="E1042" s="95" t="s">
        <v>96</v>
      </c>
      <c r="F1042" s="94" t="str">
        <f t="shared" si="16"/>
        <v>3</v>
      </c>
      <c r="L1042" s="96">
        <v>42544</v>
      </c>
      <c r="M1042" s="97">
        <v>2.21</v>
      </c>
      <c r="P1042" s="98">
        <v>42544</v>
      </c>
      <c r="Q1042" s="99">
        <v>2.54</v>
      </c>
    </row>
    <row r="1043" spans="1:17" ht="15.6" x14ac:dyDescent="0.3">
      <c r="A1043" s="92">
        <v>42551</v>
      </c>
      <c r="B1043" s="93">
        <v>5.46</v>
      </c>
      <c r="D1043" s="92">
        <v>42551</v>
      </c>
      <c r="E1043" s="95" t="s">
        <v>94</v>
      </c>
      <c r="F1043" s="94" t="str">
        <f t="shared" si="16"/>
        <v>3</v>
      </c>
      <c r="L1043" s="96">
        <v>42551</v>
      </c>
      <c r="M1043" s="97">
        <v>4.76</v>
      </c>
      <c r="P1043" s="98">
        <v>42551</v>
      </c>
      <c r="Q1043" s="99">
        <v>5.46</v>
      </c>
    </row>
    <row r="1044" spans="1:17" ht="15.6" x14ac:dyDescent="0.3">
      <c r="A1044" s="92">
        <v>42554</v>
      </c>
      <c r="B1044" s="93">
        <v>2.72</v>
      </c>
      <c r="D1044" s="92">
        <v>42554</v>
      </c>
      <c r="E1044" s="95" t="s">
        <v>96</v>
      </c>
      <c r="F1044" s="94" t="str">
        <f t="shared" si="16"/>
        <v>3</v>
      </c>
      <c r="L1044" s="96">
        <v>42554</v>
      </c>
      <c r="M1044" s="97">
        <v>2.37</v>
      </c>
      <c r="P1044" s="98">
        <v>42554</v>
      </c>
      <c r="Q1044" s="99">
        <v>2.72</v>
      </c>
    </row>
    <row r="1045" spans="1:17" ht="15.6" x14ac:dyDescent="0.3">
      <c r="A1045" s="92">
        <v>42601</v>
      </c>
      <c r="B1045" s="93">
        <v>7.46</v>
      </c>
      <c r="D1045" s="92">
        <v>42601</v>
      </c>
      <c r="E1045" s="95" t="s">
        <v>95</v>
      </c>
      <c r="F1045" s="94" t="str">
        <f t="shared" si="16"/>
        <v>4</v>
      </c>
      <c r="L1045" s="96">
        <v>42601</v>
      </c>
      <c r="M1045" s="97">
        <v>6.5</v>
      </c>
      <c r="P1045" s="98">
        <v>42601</v>
      </c>
      <c r="Q1045" s="99">
        <v>7.46</v>
      </c>
    </row>
    <row r="1046" spans="1:17" ht="15.6" x14ac:dyDescent="0.3">
      <c r="A1046" s="92">
        <v>42604</v>
      </c>
      <c r="B1046" s="93">
        <v>4.68</v>
      </c>
      <c r="D1046" s="92">
        <v>42604</v>
      </c>
      <c r="E1046" s="95" t="s">
        <v>94</v>
      </c>
      <c r="F1046" s="94" t="str">
        <f t="shared" si="16"/>
        <v>3</v>
      </c>
      <c r="L1046" s="96">
        <v>42604</v>
      </c>
      <c r="M1046" s="97">
        <v>4.08</v>
      </c>
      <c r="P1046" s="98">
        <v>42604</v>
      </c>
      <c r="Q1046" s="99">
        <v>4.68</v>
      </c>
    </row>
    <row r="1047" spans="1:17" ht="15.6" x14ac:dyDescent="0.3">
      <c r="A1047" s="92">
        <v>42611</v>
      </c>
      <c r="B1047" s="93">
        <v>6.25</v>
      </c>
      <c r="D1047" s="92">
        <v>42611</v>
      </c>
      <c r="E1047" s="95" t="s">
        <v>95</v>
      </c>
      <c r="F1047" s="94" t="str">
        <f t="shared" si="16"/>
        <v>4</v>
      </c>
      <c r="L1047" s="96">
        <v>42611</v>
      </c>
      <c r="M1047" s="97">
        <v>5.45</v>
      </c>
      <c r="P1047" s="98">
        <v>42611</v>
      </c>
      <c r="Q1047" s="99">
        <v>6.25</v>
      </c>
    </row>
    <row r="1048" spans="1:17" ht="15.6" x14ac:dyDescent="0.3">
      <c r="A1048" s="92">
        <v>42614</v>
      </c>
      <c r="B1048" s="93">
        <v>3.64</v>
      </c>
      <c r="D1048" s="92">
        <v>42614</v>
      </c>
      <c r="E1048" s="95" t="s">
        <v>94</v>
      </c>
      <c r="F1048" s="94" t="str">
        <f t="shared" si="16"/>
        <v>3</v>
      </c>
      <c r="L1048" s="96">
        <v>42614</v>
      </c>
      <c r="M1048" s="97">
        <v>3.17</v>
      </c>
      <c r="P1048" s="98">
        <v>42614</v>
      </c>
      <c r="Q1048" s="99">
        <v>3.64</v>
      </c>
    </row>
    <row r="1049" spans="1:17" ht="15.6" x14ac:dyDescent="0.3">
      <c r="A1049" s="92">
        <v>42641</v>
      </c>
      <c r="B1049" s="93">
        <v>4.34</v>
      </c>
      <c r="D1049" s="92">
        <v>42641</v>
      </c>
      <c r="E1049" s="95" t="s">
        <v>94</v>
      </c>
      <c r="F1049" s="94" t="str">
        <f t="shared" si="16"/>
        <v>3</v>
      </c>
      <c r="L1049" s="96">
        <v>42641</v>
      </c>
      <c r="M1049" s="97">
        <v>3.78</v>
      </c>
      <c r="P1049" s="98">
        <v>42641</v>
      </c>
      <c r="Q1049" s="99">
        <v>4.34</v>
      </c>
    </row>
    <row r="1050" spans="1:17" ht="15.6" x14ac:dyDescent="0.3">
      <c r="A1050" s="92">
        <v>42644</v>
      </c>
      <c r="B1050" s="93">
        <v>2.21</v>
      </c>
      <c r="D1050" s="92">
        <v>42644</v>
      </c>
      <c r="E1050" s="95" t="s">
        <v>96</v>
      </c>
      <c r="F1050" s="94" t="str">
        <f t="shared" si="16"/>
        <v>3</v>
      </c>
      <c r="L1050" s="96">
        <v>42644</v>
      </c>
      <c r="M1050" s="97">
        <v>1.93</v>
      </c>
      <c r="P1050" s="98">
        <v>42644</v>
      </c>
      <c r="Q1050" s="99">
        <v>2.21</v>
      </c>
    </row>
    <row r="1051" spans="1:17" ht="15.6" x14ac:dyDescent="0.3">
      <c r="A1051" s="92">
        <v>42651</v>
      </c>
      <c r="B1051" s="93">
        <v>4.7</v>
      </c>
      <c r="D1051" s="92">
        <v>42651</v>
      </c>
      <c r="E1051" s="95" t="s">
        <v>94</v>
      </c>
      <c r="F1051" s="94" t="str">
        <f t="shared" si="16"/>
        <v>3</v>
      </c>
      <c r="L1051" s="96">
        <v>42651</v>
      </c>
      <c r="M1051" s="97">
        <v>4.0999999999999996</v>
      </c>
      <c r="P1051" s="98">
        <v>42651</v>
      </c>
      <c r="Q1051" s="99">
        <v>4.7</v>
      </c>
    </row>
    <row r="1052" spans="1:17" ht="15.6" x14ac:dyDescent="0.3">
      <c r="A1052" s="92">
        <v>42654</v>
      </c>
      <c r="B1052" s="93">
        <v>2.63</v>
      </c>
      <c r="D1052" s="92">
        <v>42654</v>
      </c>
      <c r="E1052" s="95" t="s">
        <v>96</v>
      </c>
      <c r="F1052" s="94" t="str">
        <f t="shared" si="16"/>
        <v>3</v>
      </c>
      <c r="L1052" s="96">
        <v>42654</v>
      </c>
      <c r="M1052" s="97">
        <v>2.29</v>
      </c>
      <c r="P1052" s="98">
        <v>42654</v>
      </c>
      <c r="Q1052" s="99">
        <v>2.63</v>
      </c>
    </row>
    <row r="1053" spans="1:17" ht="15.6" x14ac:dyDescent="0.3">
      <c r="A1053" s="92">
        <v>42701</v>
      </c>
      <c r="B1053" s="93">
        <v>5.56</v>
      </c>
      <c r="D1053" s="92">
        <v>42701</v>
      </c>
      <c r="E1053" s="95" t="s">
        <v>94</v>
      </c>
      <c r="F1053" s="94" t="str">
        <f t="shared" si="16"/>
        <v>3</v>
      </c>
      <c r="L1053" s="96">
        <v>42701</v>
      </c>
      <c r="M1053" s="97">
        <v>4.8499999999999996</v>
      </c>
      <c r="P1053" s="98">
        <v>42701</v>
      </c>
      <c r="Q1053" s="99">
        <v>5.56</v>
      </c>
    </row>
    <row r="1054" spans="1:17" ht="15.6" x14ac:dyDescent="0.3">
      <c r="A1054" s="92">
        <v>42704</v>
      </c>
      <c r="B1054" s="93">
        <v>3.74</v>
      </c>
      <c r="D1054" s="92">
        <v>42704</v>
      </c>
      <c r="E1054" s="95" t="s">
        <v>96</v>
      </c>
      <c r="F1054" s="94" t="str">
        <f t="shared" si="16"/>
        <v>3</v>
      </c>
      <c r="L1054" s="96">
        <v>42704</v>
      </c>
      <c r="M1054" s="97">
        <v>3.26</v>
      </c>
      <c r="P1054" s="98">
        <v>42704</v>
      </c>
      <c r="Q1054" s="99">
        <v>3.74</v>
      </c>
    </row>
    <row r="1055" spans="1:17" ht="15.6" x14ac:dyDescent="0.3">
      <c r="A1055" s="92">
        <v>42711</v>
      </c>
      <c r="B1055" s="93">
        <v>4.8499999999999996</v>
      </c>
      <c r="D1055" s="92">
        <v>42711</v>
      </c>
      <c r="E1055" s="95" t="s">
        <v>94</v>
      </c>
      <c r="F1055" s="94" t="str">
        <f t="shared" si="16"/>
        <v>3</v>
      </c>
      <c r="L1055" s="96">
        <v>42711</v>
      </c>
      <c r="M1055" s="97">
        <v>4.2300000000000004</v>
      </c>
      <c r="P1055" s="98">
        <v>42711</v>
      </c>
      <c r="Q1055" s="99">
        <v>4.8499999999999996</v>
      </c>
    </row>
    <row r="1056" spans="1:17" ht="15.6" x14ac:dyDescent="0.3">
      <c r="A1056" s="92">
        <v>42714</v>
      </c>
      <c r="B1056" s="93">
        <v>2.98</v>
      </c>
      <c r="D1056" s="92">
        <v>42714</v>
      </c>
      <c r="E1056" s="95" t="s">
        <v>96</v>
      </c>
      <c r="F1056" s="94" t="str">
        <f t="shared" si="16"/>
        <v>3</v>
      </c>
      <c r="L1056" s="96">
        <v>42714</v>
      </c>
      <c r="M1056" s="97">
        <v>2.6</v>
      </c>
      <c r="P1056" s="98">
        <v>42714</v>
      </c>
      <c r="Q1056" s="99">
        <v>2.98</v>
      </c>
    </row>
    <row r="1057" spans="1:17" ht="15.6" x14ac:dyDescent="0.3">
      <c r="A1057" s="92">
        <v>42741</v>
      </c>
      <c r="B1057" s="93">
        <v>3.74</v>
      </c>
      <c r="D1057" s="92">
        <v>42741</v>
      </c>
      <c r="E1057" s="95" t="s">
        <v>96</v>
      </c>
      <c r="F1057" s="94" t="str">
        <f t="shared" si="16"/>
        <v>3</v>
      </c>
      <c r="L1057" s="96">
        <v>42741</v>
      </c>
      <c r="M1057" s="97">
        <v>3.26</v>
      </c>
      <c r="P1057" s="98">
        <v>42741</v>
      </c>
      <c r="Q1057" s="99">
        <v>3.74</v>
      </c>
    </row>
    <row r="1058" spans="1:17" ht="15.6" x14ac:dyDescent="0.3">
      <c r="A1058" s="92">
        <v>42744</v>
      </c>
      <c r="B1058" s="93">
        <v>2.34</v>
      </c>
      <c r="D1058" s="92">
        <v>42744</v>
      </c>
      <c r="E1058" s="95" t="s">
        <v>96</v>
      </c>
      <c r="F1058" s="94" t="str">
        <f t="shared" si="16"/>
        <v>3</v>
      </c>
      <c r="L1058" s="96">
        <v>42744</v>
      </c>
      <c r="M1058" s="97">
        <v>2.04</v>
      </c>
      <c r="P1058" s="98">
        <v>42744</v>
      </c>
      <c r="Q1058" s="99">
        <v>2.34</v>
      </c>
    </row>
    <row r="1059" spans="1:17" ht="15.6" x14ac:dyDescent="0.3">
      <c r="A1059" s="92">
        <v>42751</v>
      </c>
      <c r="B1059" s="93">
        <v>3.96</v>
      </c>
      <c r="D1059" s="92">
        <v>42751</v>
      </c>
      <c r="E1059" s="95" t="s">
        <v>96</v>
      </c>
      <c r="F1059" s="94" t="str">
        <f t="shared" si="16"/>
        <v>3</v>
      </c>
      <c r="L1059" s="96">
        <v>42751</v>
      </c>
      <c r="M1059" s="97">
        <v>3.45</v>
      </c>
      <c r="P1059" s="98">
        <v>42751</v>
      </c>
      <c r="Q1059" s="99">
        <v>3.96</v>
      </c>
    </row>
    <row r="1060" spans="1:17" ht="15.6" x14ac:dyDescent="0.3">
      <c r="A1060" s="92">
        <v>42754</v>
      </c>
      <c r="B1060" s="93">
        <v>2.5099999999999998</v>
      </c>
      <c r="D1060" s="92">
        <v>42754</v>
      </c>
      <c r="E1060" s="95" t="s">
        <v>96</v>
      </c>
      <c r="F1060" s="94" t="str">
        <f t="shared" si="16"/>
        <v>3</v>
      </c>
      <c r="L1060" s="96">
        <v>42754</v>
      </c>
      <c r="M1060" s="97">
        <v>2.19</v>
      </c>
      <c r="P1060" s="98">
        <v>42754</v>
      </c>
      <c r="Q1060" s="99">
        <v>2.5099999999999998</v>
      </c>
    </row>
    <row r="1061" spans="1:17" ht="15.6" x14ac:dyDescent="0.3">
      <c r="A1061" s="92">
        <v>42801</v>
      </c>
      <c r="B1061" s="93">
        <v>8.57</v>
      </c>
      <c r="D1061" s="92">
        <v>42801</v>
      </c>
      <c r="E1061" s="95" t="s">
        <v>93</v>
      </c>
      <c r="F1061" s="94" t="str">
        <f t="shared" si="16"/>
        <v>6</v>
      </c>
      <c r="L1061" s="96">
        <v>42801</v>
      </c>
      <c r="M1061" s="97">
        <v>7.47</v>
      </c>
      <c r="P1061" s="98">
        <v>42801</v>
      </c>
      <c r="Q1061" s="99">
        <v>8.57</v>
      </c>
    </row>
    <row r="1062" spans="1:17" ht="15.6" x14ac:dyDescent="0.3">
      <c r="A1062" s="92">
        <v>42804</v>
      </c>
      <c r="B1062" s="93">
        <v>5.33</v>
      </c>
      <c r="D1062" s="92">
        <v>42804</v>
      </c>
      <c r="E1062" s="95" t="s">
        <v>95</v>
      </c>
      <c r="F1062" s="94" t="str">
        <f t="shared" si="16"/>
        <v>4</v>
      </c>
      <c r="L1062" s="96">
        <v>42804</v>
      </c>
      <c r="M1062" s="97">
        <v>4.6500000000000004</v>
      </c>
      <c r="P1062" s="98">
        <v>42804</v>
      </c>
      <c r="Q1062" s="99">
        <v>5.33</v>
      </c>
    </row>
    <row r="1063" spans="1:17" ht="15.6" x14ac:dyDescent="0.3">
      <c r="A1063" s="92">
        <v>42811</v>
      </c>
      <c r="B1063" s="93">
        <v>7.5</v>
      </c>
      <c r="D1063" s="92">
        <v>42811</v>
      </c>
      <c r="E1063" s="95" t="s">
        <v>95</v>
      </c>
      <c r="F1063" s="94" t="str">
        <f t="shared" si="16"/>
        <v>4</v>
      </c>
      <c r="L1063" s="96">
        <v>42811</v>
      </c>
      <c r="M1063" s="97">
        <v>6.54</v>
      </c>
      <c r="P1063" s="98">
        <v>42811</v>
      </c>
      <c r="Q1063" s="99">
        <v>7.5</v>
      </c>
    </row>
    <row r="1064" spans="1:17" ht="15.6" x14ac:dyDescent="0.3">
      <c r="A1064" s="92">
        <v>42814</v>
      </c>
      <c r="B1064" s="93">
        <v>4.03</v>
      </c>
      <c r="D1064" s="92">
        <v>42814</v>
      </c>
      <c r="E1064" s="95" t="s">
        <v>94</v>
      </c>
      <c r="F1064" s="94" t="str">
        <f t="shared" si="16"/>
        <v>3</v>
      </c>
      <c r="L1064" s="96">
        <v>42814</v>
      </c>
      <c r="M1064" s="97">
        <v>3.51</v>
      </c>
      <c r="P1064" s="98">
        <v>42814</v>
      </c>
      <c r="Q1064" s="99">
        <v>4.03</v>
      </c>
    </row>
    <row r="1065" spans="1:17" ht="15.6" x14ac:dyDescent="0.3">
      <c r="A1065" s="92">
        <v>42841</v>
      </c>
      <c r="B1065" s="93">
        <v>5.24</v>
      </c>
      <c r="D1065" s="92">
        <v>42841</v>
      </c>
      <c r="E1065" s="95" t="s">
        <v>94</v>
      </c>
      <c r="F1065" s="94" t="str">
        <f t="shared" si="16"/>
        <v>3</v>
      </c>
      <c r="L1065" s="96">
        <v>42841</v>
      </c>
      <c r="M1065" s="97">
        <v>4.57</v>
      </c>
      <c r="P1065" s="98">
        <v>42841</v>
      </c>
      <c r="Q1065" s="99">
        <v>5.24</v>
      </c>
    </row>
    <row r="1066" spans="1:17" ht="15.6" x14ac:dyDescent="0.3">
      <c r="A1066" s="92">
        <v>42844</v>
      </c>
      <c r="B1066" s="93">
        <v>2.57</v>
      </c>
      <c r="D1066" s="92">
        <v>42844</v>
      </c>
      <c r="E1066" s="95" t="s">
        <v>96</v>
      </c>
      <c r="F1066" s="94" t="str">
        <f t="shared" si="16"/>
        <v>3</v>
      </c>
      <c r="L1066" s="96">
        <v>42844</v>
      </c>
      <c r="M1066" s="97">
        <v>2.2400000000000002</v>
      </c>
      <c r="P1066" s="98">
        <v>42844</v>
      </c>
      <c r="Q1066" s="99">
        <v>2.57</v>
      </c>
    </row>
    <row r="1067" spans="1:17" ht="15.6" x14ac:dyDescent="0.3">
      <c r="A1067" s="92">
        <v>42851</v>
      </c>
      <c r="B1067" s="93">
        <v>5.61</v>
      </c>
      <c r="D1067" s="92">
        <v>42851</v>
      </c>
      <c r="E1067" s="95" t="s">
        <v>94</v>
      </c>
      <c r="F1067" s="94" t="str">
        <f t="shared" si="16"/>
        <v>3</v>
      </c>
      <c r="L1067" s="96">
        <v>42851</v>
      </c>
      <c r="M1067" s="97">
        <v>4.8899999999999997</v>
      </c>
      <c r="P1067" s="98">
        <v>42851</v>
      </c>
      <c r="Q1067" s="99">
        <v>5.61</v>
      </c>
    </row>
    <row r="1068" spans="1:17" ht="15.6" x14ac:dyDescent="0.3">
      <c r="A1068" s="92">
        <v>42854</v>
      </c>
      <c r="B1068" s="93">
        <v>2.99</v>
      </c>
      <c r="D1068" s="92">
        <v>42854</v>
      </c>
      <c r="E1068" s="95" t="s">
        <v>96</v>
      </c>
      <c r="F1068" s="94" t="str">
        <f t="shared" si="16"/>
        <v>3</v>
      </c>
      <c r="L1068" s="96">
        <v>42854</v>
      </c>
      <c r="M1068" s="97">
        <v>2.61</v>
      </c>
      <c r="P1068" s="98">
        <v>42854</v>
      </c>
      <c r="Q1068" s="99">
        <v>2.99</v>
      </c>
    </row>
    <row r="1069" spans="1:17" ht="15.6" x14ac:dyDescent="0.3">
      <c r="A1069" s="92">
        <v>42901</v>
      </c>
      <c r="B1069" s="93">
        <v>6.46</v>
      </c>
      <c r="D1069" s="92">
        <v>42901</v>
      </c>
      <c r="E1069" s="95" t="s">
        <v>95</v>
      </c>
      <c r="F1069" s="94" t="str">
        <f t="shared" si="16"/>
        <v>4</v>
      </c>
      <c r="L1069" s="96">
        <v>42901</v>
      </c>
      <c r="M1069" s="97">
        <v>5.63</v>
      </c>
      <c r="P1069" s="98">
        <v>42901</v>
      </c>
      <c r="Q1069" s="99">
        <v>6.46</v>
      </c>
    </row>
    <row r="1070" spans="1:17" ht="15.6" x14ac:dyDescent="0.3">
      <c r="A1070" s="92">
        <v>42904</v>
      </c>
      <c r="B1070" s="93">
        <v>3.87</v>
      </c>
      <c r="D1070" s="92">
        <v>42904</v>
      </c>
      <c r="E1070" s="95" t="s">
        <v>94</v>
      </c>
      <c r="F1070" s="94" t="str">
        <f t="shared" si="16"/>
        <v>3</v>
      </c>
      <c r="L1070" s="96">
        <v>42904</v>
      </c>
      <c r="M1070" s="97">
        <v>3.37</v>
      </c>
      <c r="P1070" s="98">
        <v>42904</v>
      </c>
      <c r="Q1070" s="99">
        <v>3.87</v>
      </c>
    </row>
    <row r="1071" spans="1:17" ht="15.6" x14ac:dyDescent="0.3">
      <c r="A1071" s="92">
        <v>42911</v>
      </c>
      <c r="B1071" s="93">
        <v>5.67</v>
      </c>
      <c r="D1071" s="92">
        <v>42911</v>
      </c>
      <c r="E1071" s="95" t="s">
        <v>95</v>
      </c>
      <c r="F1071" s="94" t="str">
        <f t="shared" si="16"/>
        <v>4</v>
      </c>
      <c r="L1071" s="96">
        <v>42911</v>
      </c>
      <c r="M1071" s="97">
        <v>4.9400000000000004</v>
      </c>
      <c r="P1071" s="98">
        <v>42911</v>
      </c>
      <c r="Q1071" s="99">
        <v>5.67</v>
      </c>
    </row>
    <row r="1072" spans="1:17" ht="15.6" x14ac:dyDescent="0.3">
      <c r="A1072" s="92">
        <v>42914</v>
      </c>
      <c r="B1072" s="93">
        <v>2.99</v>
      </c>
      <c r="D1072" s="92">
        <v>42914</v>
      </c>
      <c r="E1072" s="95" t="s">
        <v>94</v>
      </c>
      <c r="F1072" s="94" t="str">
        <f t="shared" si="16"/>
        <v>3</v>
      </c>
      <c r="L1072" s="96">
        <v>42914</v>
      </c>
      <c r="M1072" s="97">
        <v>2.61</v>
      </c>
      <c r="P1072" s="98">
        <v>42914</v>
      </c>
      <c r="Q1072" s="99">
        <v>2.99</v>
      </c>
    </row>
    <row r="1073" spans="1:17" ht="15.6" x14ac:dyDescent="0.3">
      <c r="A1073" s="92">
        <v>42941</v>
      </c>
      <c r="B1073" s="93">
        <v>4.1100000000000003</v>
      </c>
      <c r="D1073" s="92">
        <v>42941</v>
      </c>
      <c r="E1073" s="95" t="s">
        <v>94</v>
      </c>
      <c r="F1073" s="94" t="str">
        <f t="shared" si="16"/>
        <v>3</v>
      </c>
      <c r="L1073" s="96">
        <v>42941</v>
      </c>
      <c r="M1073" s="97">
        <v>3.58</v>
      </c>
      <c r="P1073" s="98">
        <v>42941</v>
      </c>
      <c r="Q1073" s="99">
        <v>4.1100000000000003</v>
      </c>
    </row>
    <row r="1074" spans="1:17" ht="15.6" x14ac:dyDescent="0.3">
      <c r="A1074" s="92">
        <v>42944</v>
      </c>
      <c r="B1074" s="93">
        <v>2.21</v>
      </c>
      <c r="D1074" s="92">
        <v>42944</v>
      </c>
      <c r="E1074" s="95" t="s">
        <v>96</v>
      </c>
      <c r="F1074" s="94" t="str">
        <f t="shared" si="16"/>
        <v>3</v>
      </c>
      <c r="L1074" s="96">
        <v>42944</v>
      </c>
      <c r="M1074" s="97">
        <v>1.93</v>
      </c>
      <c r="P1074" s="98">
        <v>42944</v>
      </c>
      <c r="Q1074" s="99">
        <v>2.21</v>
      </c>
    </row>
    <row r="1075" spans="1:17" ht="15.6" x14ac:dyDescent="0.3">
      <c r="A1075" s="92">
        <v>42951</v>
      </c>
      <c r="B1075" s="93">
        <v>4.38</v>
      </c>
      <c r="D1075" s="92">
        <v>42951</v>
      </c>
      <c r="E1075" s="95" t="s">
        <v>94</v>
      </c>
      <c r="F1075" s="94" t="str">
        <f t="shared" si="16"/>
        <v>3</v>
      </c>
      <c r="L1075" s="96">
        <v>42951</v>
      </c>
      <c r="M1075" s="97">
        <v>3.82</v>
      </c>
      <c r="P1075" s="98">
        <v>42951</v>
      </c>
      <c r="Q1075" s="99">
        <v>4.38</v>
      </c>
    </row>
    <row r="1076" spans="1:17" ht="15.6" x14ac:dyDescent="0.3">
      <c r="A1076" s="92">
        <v>42954</v>
      </c>
      <c r="B1076" s="93">
        <v>2.34</v>
      </c>
      <c r="D1076" s="92">
        <v>42954</v>
      </c>
      <c r="E1076" s="95" t="s">
        <v>96</v>
      </c>
      <c r="F1076" s="94" t="str">
        <f t="shared" si="16"/>
        <v>3</v>
      </c>
      <c r="L1076" s="96">
        <v>42954</v>
      </c>
      <c r="M1076" s="97">
        <v>2.04</v>
      </c>
      <c r="P1076" s="98">
        <v>42954</v>
      </c>
      <c r="Q1076" s="99">
        <v>2.34</v>
      </c>
    </row>
    <row r="1077" spans="1:17" ht="15.6" x14ac:dyDescent="0.3">
      <c r="A1077" s="92">
        <v>43001</v>
      </c>
      <c r="B1077" s="93">
        <v>6.94</v>
      </c>
      <c r="D1077" s="92">
        <v>43001</v>
      </c>
      <c r="E1077" s="95" t="s">
        <v>95</v>
      </c>
      <c r="F1077" s="94" t="str">
        <f t="shared" si="16"/>
        <v>4</v>
      </c>
      <c r="L1077" s="96">
        <v>43001</v>
      </c>
      <c r="M1077" s="97">
        <v>6.05</v>
      </c>
      <c r="P1077" s="98">
        <v>43001</v>
      </c>
      <c r="Q1077" s="99">
        <v>6.94</v>
      </c>
    </row>
    <row r="1078" spans="1:17" ht="15.6" x14ac:dyDescent="0.3">
      <c r="A1078" s="92">
        <v>43004</v>
      </c>
      <c r="B1078" s="93">
        <v>4.29</v>
      </c>
      <c r="D1078" s="92">
        <v>43004</v>
      </c>
      <c r="E1078" s="95" t="s">
        <v>94</v>
      </c>
      <c r="F1078" s="94" t="str">
        <f t="shared" si="16"/>
        <v>3</v>
      </c>
      <c r="L1078" s="96">
        <v>43004</v>
      </c>
      <c r="M1078" s="97">
        <v>3.74</v>
      </c>
      <c r="P1078" s="98">
        <v>43004</v>
      </c>
      <c r="Q1078" s="99">
        <v>4.29</v>
      </c>
    </row>
    <row r="1079" spans="1:17" ht="15.6" x14ac:dyDescent="0.3">
      <c r="A1079" s="92">
        <v>43011</v>
      </c>
      <c r="B1079" s="93">
        <v>5.94</v>
      </c>
      <c r="D1079" s="92">
        <v>43011</v>
      </c>
      <c r="E1079" s="95" t="s">
        <v>94</v>
      </c>
      <c r="F1079" s="94" t="str">
        <f t="shared" si="16"/>
        <v>3</v>
      </c>
      <c r="L1079" s="96">
        <v>43011</v>
      </c>
      <c r="M1079" s="97">
        <v>5.18</v>
      </c>
      <c r="P1079" s="98">
        <v>43011</v>
      </c>
      <c r="Q1079" s="99">
        <v>5.94</v>
      </c>
    </row>
    <row r="1080" spans="1:17" ht="15.6" x14ac:dyDescent="0.3">
      <c r="A1080" s="92">
        <v>43014</v>
      </c>
      <c r="B1080" s="93">
        <v>3.44</v>
      </c>
      <c r="D1080" s="92">
        <v>43014</v>
      </c>
      <c r="E1080" s="95" t="s">
        <v>96</v>
      </c>
      <c r="F1080" s="94" t="str">
        <f t="shared" si="16"/>
        <v>3</v>
      </c>
      <c r="L1080" s="96">
        <v>43014</v>
      </c>
      <c r="M1080" s="97">
        <v>3</v>
      </c>
      <c r="P1080" s="98">
        <v>43014</v>
      </c>
      <c r="Q1080" s="99">
        <v>3.44</v>
      </c>
    </row>
    <row r="1081" spans="1:17" ht="15.6" x14ac:dyDescent="0.3">
      <c r="A1081" s="92">
        <v>43041</v>
      </c>
      <c r="B1081" s="93">
        <v>4.34</v>
      </c>
      <c r="D1081" s="92">
        <v>43041</v>
      </c>
      <c r="E1081" s="95" t="s">
        <v>94</v>
      </c>
      <c r="F1081" s="94" t="str">
        <f t="shared" si="16"/>
        <v>3</v>
      </c>
      <c r="L1081" s="96">
        <v>43041</v>
      </c>
      <c r="M1081" s="97">
        <v>3.78</v>
      </c>
      <c r="P1081" s="98">
        <v>43041</v>
      </c>
      <c r="Q1081" s="99">
        <v>4.34</v>
      </c>
    </row>
    <row r="1082" spans="1:17" ht="15.6" x14ac:dyDescent="0.3">
      <c r="A1082" s="92">
        <v>43044</v>
      </c>
      <c r="B1082" s="93">
        <v>2.2599999999999998</v>
      </c>
      <c r="D1082" s="92">
        <v>43044</v>
      </c>
      <c r="E1082" s="95" t="s">
        <v>96</v>
      </c>
      <c r="F1082" s="94" t="str">
        <f t="shared" si="16"/>
        <v>3</v>
      </c>
      <c r="L1082" s="96">
        <v>43044</v>
      </c>
      <c r="M1082" s="97">
        <v>1.97</v>
      </c>
      <c r="P1082" s="98">
        <v>43044</v>
      </c>
      <c r="Q1082" s="99">
        <v>2.2599999999999998</v>
      </c>
    </row>
    <row r="1083" spans="1:17" ht="15.6" x14ac:dyDescent="0.3">
      <c r="A1083" s="92">
        <v>43051</v>
      </c>
      <c r="B1083" s="93">
        <v>4.9000000000000004</v>
      </c>
      <c r="D1083" s="92">
        <v>43051</v>
      </c>
      <c r="E1083" s="95" t="s">
        <v>94</v>
      </c>
      <c r="F1083" s="94" t="str">
        <f t="shared" si="16"/>
        <v>3</v>
      </c>
      <c r="L1083" s="96">
        <v>43051</v>
      </c>
      <c r="M1083" s="97">
        <v>4.2699999999999996</v>
      </c>
      <c r="P1083" s="98">
        <v>43051</v>
      </c>
      <c r="Q1083" s="99">
        <v>4.9000000000000004</v>
      </c>
    </row>
    <row r="1084" spans="1:17" ht="15.6" x14ac:dyDescent="0.3">
      <c r="A1084" s="92">
        <v>43054</v>
      </c>
      <c r="B1084" s="93">
        <v>2.4</v>
      </c>
      <c r="D1084" s="92">
        <v>43054</v>
      </c>
      <c r="E1084" s="95" t="s">
        <v>96</v>
      </c>
      <c r="F1084" s="94" t="str">
        <f t="shared" si="16"/>
        <v>3</v>
      </c>
      <c r="L1084" s="96">
        <v>43054</v>
      </c>
      <c r="M1084" s="97">
        <v>2.09</v>
      </c>
      <c r="P1084" s="98">
        <v>43054</v>
      </c>
      <c r="Q1084" s="99">
        <v>2.4</v>
      </c>
    </row>
    <row r="1085" spans="1:17" ht="15.6" x14ac:dyDescent="0.3">
      <c r="A1085" s="92">
        <v>43101</v>
      </c>
      <c r="B1085" s="93">
        <v>5.9</v>
      </c>
      <c r="D1085" s="92">
        <v>43101</v>
      </c>
      <c r="E1085" s="95" t="s">
        <v>94</v>
      </c>
      <c r="F1085" s="94" t="str">
        <f t="shared" si="16"/>
        <v>3</v>
      </c>
      <c r="L1085" s="96">
        <v>43101</v>
      </c>
      <c r="M1085" s="97">
        <v>5.14</v>
      </c>
      <c r="P1085" s="98">
        <v>43101</v>
      </c>
      <c r="Q1085" s="99">
        <v>5.9</v>
      </c>
    </row>
    <row r="1086" spans="1:17" ht="15.6" x14ac:dyDescent="0.3">
      <c r="A1086" s="92">
        <v>43104</v>
      </c>
      <c r="B1086" s="93">
        <v>4.3099999999999996</v>
      </c>
      <c r="D1086" s="92">
        <v>43104</v>
      </c>
      <c r="E1086" s="95" t="s">
        <v>96</v>
      </c>
      <c r="F1086" s="94" t="str">
        <f t="shared" si="16"/>
        <v>3</v>
      </c>
      <c r="L1086" s="96">
        <v>43104</v>
      </c>
      <c r="M1086" s="97">
        <v>3.76</v>
      </c>
      <c r="P1086" s="98">
        <v>43104</v>
      </c>
      <c r="Q1086" s="99">
        <v>4.3099999999999996</v>
      </c>
    </row>
    <row r="1087" spans="1:17" ht="15.6" x14ac:dyDescent="0.3">
      <c r="A1087" s="92">
        <v>43111</v>
      </c>
      <c r="B1087" s="93">
        <v>5.22</v>
      </c>
      <c r="D1087" s="92">
        <v>43111</v>
      </c>
      <c r="E1087" s="95" t="s">
        <v>94</v>
      </c>
      <c r="F1087" s="94" t="str">
        <f t="shared" si="16"/>
        <v>3</v>
      </c>
      <c r="L1087" s="96">
        <v>43111</v>
      </c>
      <c r="M1087" s="97">
        <v>4.55</v>
      </c>
      <c r="P1087" s="98">
        <v>43111</v>
      </c>
      <c r="Q1087" s="99">
        <v>5.22</v>
      </c>
    </row>
    <row r="1088" spans="1:17" ht="15.6" x14ac:dyDescent="0.3">
      <c r="A1088" s="92">
        <v>43114</v>
      </c>
      <c r="B1088" s="93">
        <v>3.52</v>
      </c>
      <c r="D1088" s="92">
        <v>43114</v>
      </c>
      <c r="E1088" s="95" t="s">
        <v>96</v>
      </c>
      <c r="F1088" s="94" t="str">
        <f t="shared" si="16"/>
        <v>3</v>
      </c>
      <c r="L1088" s="96">
        <v>43114</v>
      </c>
      <c r="M1088" s="97">
        <v>3.07</v>
      </c>
      <c r="P1088" s="98">
        <v>43114</v>
      </c>
      <c r="Q1088" s="99">
        <v>3.52</v>
      </c>
    </row>
    <row r="1089" spans="1:17" ht="15.6" x14ac:dyDescent="0.3">
      <c r="A1089" s="92">
        <v>43141</v>
      </c>
      <c r="B1089" s="93">
        <v>4.26</v>
      </c>
      <c r="D1089" s="92">
        <v>43141</v>
      </c>
      <c r="E1089" s="95" t="s">
        <v>96</v>
      </c>
      <c r="F1089" s="94" t="str">
        <f t="shared" si="16"/>
        <v>3</v>
      </c>
      <c r="L1089" s="96">
        <v>43141</v>
      </c>
      <c r="M1089" s="97">
        <v>3.71</v>
      </c>
      <c r="P1089" s="98">
        <v>43141</v>
      </c>
      <c r="Q1089" s="99">
        <v>4.26</v>
      </c>
    </row>
    <row r="1090" spans="1:17" ht="15.6" x14ac:dyDescent="0.3">
      <c r="A1090" s="92">
        <v>43144</v>
      </c>
      <c r="B1090" s="93">
        <v>2.6</v>
      </c>
      <c r="D1090" s="92">
        <v>43144</v>
      </c>
      <c r="E1090" s="95" t="s">
        <v>96</v>
      </c>
      <c r="F1090" s="94" t="str">
        <f t="shared" ref="F1090:F1153" si="17">IF(E1090="I.","9",IF(E1090="II.","6",IF(E1090="III.","4",IF(E1090="IV.","3",IF(E1090="V.","3")))))</f>
        <v>3</v>
      </c>
      <c r="L1090" s="96">
        <v>43144</v>
      </c>
      <c r="M1090" s="97">
        <v>2.27</v>
      </c>
      <c r="P1090" s="98">
        <v>43144</v>
      </c>
      <c r="Q1090" s="99">
        <v>2.6</v>
      </c>
    </row>
    <row r="1091" spans="1:17" ht="15.6" x14ac:dyDescent="0.3">
      <c r="A1091" s="92">
        <v>43151</v>
      </c>
      <c r="B1091" s="93">
        <v>4.45</v>
      </c>
      <c r="D1091" s="92">
        <v>43151</v>
      </c>
      <c r="E1091" s="95" t="s">
        <v>96</v>
      </c>
      <c r="F1091" s="94" t="str">
        <f t="shared" si="17"/>
        <v>3</v>
      </c>
      <c r="L1091" s="96">
        <v>43151</v>
      </c>
      <c r="M1091" s="97">
        <v>3.88</v>
      </c>
      <c r="P1091" s="98">
        <v>43151</v>
      </c>
      <c r="Q1091" s="99">
        <v>4.45</v>
      </c>
    </row>
    <row r="1092" spans="1:17" ht="15.6" x14ac:dyDescent="0.3">
      <c r="A1092" s="92">
        <v>43154</v>
      </c>
      <c r="B1092" s="93">
        <v>2.82</v>
      </c>
      <c r="D1092" s="92">
        <v>43154</v>
      </c>
      <c r="E1092" s="95" t="s">
        <v>96</v>
      </c>
      <c r="F1092" s="94" t="str">
        <f t="shared" si="17"/>
        <v>3</v>
      </c>
      <c r="L1092" s="96">
        <v>43154</v>
      </c>
      <c r="M1092" s="97">
        <v>2.46</v>
      </c>
      <c r="P1092" s="98">
        <v>43154</v>
      </c>
      <c r="Q1092" s="99">
        <v>2.82</v>
      </c>
    </row>
    <row r="1093" spans="1:17" ht="15.6" x14ac:dyDescent="0.3">
      <c r="A1093" s="92">
        <v>43201</v>
      </c>
      <c r="B1093" s="93">
        <v>5.36</v>
      </c>
      <c r="D1093" s="92">
        <v>43201</v>
      </c>
      <c r="E1093" s="95" t="s">
        <v>94</v>
      </c>
      <c r="F1093" s="94" t="str">
        <f t="shared" si="17"/>
        <v>3</v>
      </c>
      <c r="L1093" s="96">
        <v>43201</v>
      </c>
      <c r="M1093" s="97">
        <v>4.67</v>
      </c>
      <c r="P1093" s="98">
        <v>43201</v>
      </c>
      <c r="Q1093" s="99">
        <v>5.36</v>
      </c>
    </row>
    <row r="1094" spans="1:17" ht="15.6" x14ac:dyDescent="0.3">
      <c r="A1094" s="92">
        <v>43204</v>
      </c>
      <c r="B1094" s="93">
        <v>3.81</v>
      </c>
      <c r="D1094" s="92">
        <v>43204</v>
      </c>
      <c r="E1094" s="95" t="s">
        <v>94</v>
      </c>
      <c r="F1094" s="94" t="str">
        <f t="shared" si="17"/>
        <v>3</v>
      </c>
      <c r="L1094" s="96">
        <v>43204</v>
      </c>
      <c r="M1094" s="97">
        <v>3.32</v>
      </c>
      <c r="P1094" s="98">
        <v>43204</v>
      </c>
      <c r="Q1094" s="99">
        <v>3.81</v>
      </c>
    </row>
    <row r="1095" spans="1:17" ht="15.6" x14ac:dyDescent="0.3">
      <c r="A1095" s="92">
        <v>43211</v>
      </c>
      <c r="B1095" s="93">
        <v>4.74</v>
      </c>
      <c r="D1095" s="92">
        <v>43211</v>
      </c>
      <c r="E1095" s="95" t="s">
        <v>94</v>
      </c>
      <c r="F1095" s="94" t="str">
        <f t="shared" si="17"/>
        <v>3</v>
      </c>
      <c r="L1095" s="96">
        <v>43211</v>
      </c>
      <c r="M1095" s="97">
        <v>4.13</v>
      </c>
      <c r="P1095" s="98">
        <v>43211</v>
      </c>
      <c r="Q1095" s="99">
        <v>4.74</v>
      </c>
    </row>
    <row r="1096" spans="1:17" ht="15.6" x14ac:dyDescent="0.3">
      <c r="A1096" s="92">
        <v>43214</v>
      </c>
      <c r="B1096" s="93">
        <v>2.94</v>
      </c>
      <c r="D1096" s="92">
        <v>43214</v>
      </c>
      <c r="E1096" s="95" t="s">
        <v>96</v>
      </c>
      <c r="F1096" s="94" t="str">
        <f t="shared" si="17"/>
        <v>3</v>
      </c>
      <c r="L1096" s="96">
        <v>43214</v>
      </c>
      <c r="M1096" s="97">
        <v>2.56</v>
      </c>
      <c r="P1096" s="98">
        <v>43214</v>
      </c>
      <c r="Q1096" s="99">
        <v>2.94</v>
      </c>
    </row>
    <row r="1097" spans="1:17" ht="15.6" x14ac:dyDescent="0.3">
      <c r="A1097" s="92">
        <v>43241</v>
      </c>
      <c r="B1097" s="93">
        <v>3.71</v>
      </c>
      <c r="D1097" s="92">
        <v>43241</v>
      </c>
      <c r="E1097" s="95" t="s">
        <v>94</v>
      </c>
      <c r="F1097" s="94" t="str">
        <f t="shared" si="17"/>
        <v>3</v>
      </c>
      <c r="L1097" s="96">
        <v>43241</v>
      </c>
      <c r="M1097" s="97">
        <v>3.23</v>
      </c>
      <c r="P1097" s="98">
        <v>43241</v>
      </c>
      <c r="Q1097" s="99">
        <v>3.71</v>
      </c>
    </row>
    <row r="1098" spans="1:17" ht="15.6" x14ac:dyDescent="0.3">
      <c r="A1098" s="92">
        <v>43244</v>
      </c>
      <c r="B1098" s="93">
        <v>2.31</v>
      </c>
      <c r="D1098" s="92">
        <v>43244</v>
      </c>
      <c r="E1098" s="95" t="s">
        <v>96</v>
      </c>
      <c r="F1098" s="94" t="str">
        <f t="shared" si="17"/>
        <v>3</v>
      </c>
      <c r="L1098" s="96">
        <v>43244</v>
      </c>
      <c r="M1098" s="97">
        <v>2.0099999999999998</v>
      </c>
      <c r="P1098" s="98">
        <v>43244</v>
      </c>
      <c r="Q1098" s="99">
        <v>2.31</v>
      </c>
    </row>
    <row r="1099" spans="1:17" ht="15.6" x14ac:dyDescent="0.3">
      <c r="A1099" s="92">
        <v>43251</v>
      </c>
      <c r="B1099" s="93">
        <v>3.93</v>
      </c>
      <c r="D1099" s="92">
        <v>43251</v>
      </c>
      <c r="E1099" s="95" t="s">
        <v>94</v>
      </c>
      <c r="F1099" s="94" t="str">
        <f t="shared" si="17"/>
        <v>3</v>
      </c>
      <c r="L1099" s="96">
        <v>43251</v>
      </c>
      <c r="M1099" s="97">
        <v>3.43</v>
      </c>
      <c r="P1099" s="98">
        <v>43251</v>
      </c>
      <c r="Q1099" s="99">
        <v>3.93</v>
      </c>
    </row>
    <row r="1100" spans="1:17" ht="15.6" x14ac:dyDescent="0.3">
      <c r="A1100" s="92">
        <v>43254</v>
      </c>
      <c r="B1100" s="93">
        <v>2.4500000000000002</v>
      </c>
      <c r="D1100" s="92">
        <v>43254</v>
      </c>
      <c r="E1100" s="95" t="s">
        <v>96</v>
      </c>
      <c r="F1100" s="94" t="str">
        <f t="shared" si="17"/>
        <v>3</v>
      </c>
      <c r="L1100" s="96">
        <v>43254</v>
      </c>
      <c r="M1100" s="97">
        <v>2.14</v>
      </c>
      <c r="P1100" s="98">
        <v>43254</v>
      </c>
      <c r="Q1100" s="99">
        <v>2.4500000000000002</v>
      </c>
    </row>
    <row r="1101" spans="1:17" ht="15.6" x14ac:dyDescent="0.3">
      <c r="A1101" s="92">
        <v>43301</v>
      </c>
      <c r="B1101" s="93">
        <v>8.74</v>
      </c>
      <c r="D1101" s="92">
        <v>43301</v>
      </c>
      <c r="E1101" s="95" t="s">
        <v>95</v>
      </c>
      <c r="F1101" s="94" t="str">
        <f t="shared" si="17"/>
        <v>4</v>
      </c>
      <c r="L1101" s="96">
        <v>43301</v>
      </c>
      <c r="M1101" s="97">
        <v>7.62</v>
      </c>
      <c r="P1101" s="98">
        <v>43301</v>
      </c>
      <c r="Q1101" s="99">
        <v>8.74</v>
      </c>
    </row>
    <row r="1102" spans="1:17" ht="15.6" x14ac:dyDescent="0.3">
      <c r="A1102" s="92">
        <v>43304</v>
      </c>
      <c r="B1102" s="93">
        <v>6.81</v>
      </c>
      <c r="D1102" s="92">
        <v>43304</v>
      </c>
      <c r="E1102" s="95" t="s">
        <v>95</v>
      </c>
      <c r="F1102" s="94" t="str">
        <f t="shared" si="17"/>
        <v>4</v>
      </c>
      <c r="L1102" s="96">
        <v>43304</v>
      </c>
      <c r="M1102" s="97">
        <v>5.94</v>
      </c>
      <c r="P1102" s="98">
        <v>43304</v>
      </c>
      <c r="Q1102" s="99">
        <v>6.81</v>
      </c>
    </row>
    <row r="1103" spans="1:17" ht="15.6" x14ac:dyDescent="0.3">
      <c r="A1103" s="92">
        <v>43311</v>
      </c>
      <c r="B1103" s="93">
        <v>7.82</v>
      </c>
      <c r="D1103" s="92">
        <v>43311</v>
      </c>
      <c r="E1103" s="95" t="s">
        <v>95</v>
      </c>
      <c r="F1103" s="94" t="str">
        <f t="shared" si="17"/>
        <v>4</v>
      </c>
      <c r="L1103" s="96">
        <v>43311</v>
      </c>
      <c r="M1103" s="97">
        <v>6.82</v>
      </c>
      <c r="P1103" s="98">
        <v>43311</v>
      </c>
      <c r="Q1103" s="99">
        <v>7.82</v>
      </c>
    </row>
    <row r="1104" spans="1:17" ht="15.6" x14ac:dyDescent="0.3">
      <c r="A1104" s="92">
        <v>43314</v>
      </c>
      <c r="B1104" s="93">
        <v>5.99</v>
      </c>
      <c r="D1104" s="92">
        <v>43314</v>
      </c>
      <c r="E1104" s="95" t="s">
        <v>94</v>
      </c>
      <c r="F1104" s="94" t="str">
        <f t="shared" si="17"/>
        <v>3</v>
      </c>
      <c r="L1104" s="96">
        <v>43314</v>
      </c>
      <c r="M1104" s="97">
        <v>5.22</v>
      </c>
      <c r="P1104" s="98">
        <v>43314</v>
      </c>
      <c r="Q1104" s="99">
        <v>5.99</v>
      </c>
    </row>
    <row r="1105" spans="1:17" ht="15.6" x14ac:dyDescent="0.3">
      <c r="A1105" s="92">
        <v>43341</v>
      </c>
      <c r="B1105" s="93">
        <v>6.29</v>
      </c>
      <c r="D1105" s="92">
        <v>43341</v>
      </c>
      <c r="E1105" s="95" t="s">
        <v>94</v>
      </c>
      <c r="F1105" s="94" t="str">
        <f t="shared" si="17"/>
        <v>3</v>
      </c>
      <c r="L1105" s="96">
        <v>43341</v>
      </c>
      <c r="M1105" s="97">
        <v>5.48</v>
      </c>
      <c r="P1105" s="98">
        <v>43341</v>
      </c>
      <c r="Q1105" s="99">
        <v>6.29</v>
      </c>
    </row>
    <row r="1106" spans="1:17" ht="15.6" x14ac:dyDescent="0.3">
      <c r="A1106" s="92">
        <v>43344</v>
      </c>
      <c r="B1106" s="93">
        <v>4.53</v>
      </c>
      <c r="D1106" s="92">
        <v>43344</v>
      </c>
      <c r="E1106" s="95" t="s">
        <v>96</v>
      </c>
      <c r="F1106" s="94" t="str">
        <f t="shared" si="17"/>
        <v>3</v>
      </c>
      <c r="L1106" s="96">
        <v>43344</v>
      </c>
      <c r="M1106" s="97">
        <v>3.95</v>
      </c>
      <c r="P1106" s="98">
        <v>43344</v>
      </c>
      <c r="Q1106" s="99">
        <v>4.53</v>
      </c>
    </row>
    <row r="1107" spans="1:17" ht="15.6" x14ac:dyDescent="0.3">
      <c r="A1107" s="92">
        <v>43351</v>
      </c>
      <c r="B1107" s="93">
        <v>6.81</v>
      </c>
      <c r="D1107" s="92">
        <v>43351</v>
      </c>
      <c r="E1107" s="95" t="s">
        <v>94</v>
      </c>
      <c r="F1107" s="94" t="str">
        <f t="shared" si="17"/>
        <v>3</v>
      </c>
      <c r="L1107" s="96">
        <v>43351</v>
      </c>
      <c r="M1107" s="97">
        <v>5.94</v>
      </c>
      <c r="P1107" s="98">
        <v>43351</v>
      </c>
      <c r="Q1107" s="99">
        <v>6.81</v>
      </c>
    </row>
    <row r="1108" spans="1:17" ht="15.6" x14ac:dyDescent="0.3">
      <c r="A1108" s="92">
        <v>43354</v>
      </c>
      <c r="B1108" s="93">
        <v>4.8499999999999996</v>
      </c>
      <c r="D1108" s="92">
        <v>43354</v>
      </c>
      <c r="E1108" s="95" t="s">
        <v>96</v>
      </c>
      <c r="F1108" s="94" t="str">
        <f t="shared" si="17"/>
        <v>3</v>
      </c>
      <c r="L1108" s="96">
        <v>43354</v>
      </c>
      <c r="M1108" s="97">
        <v>4.2300000000000004</v>
      </c>
      <c r="P1108" s="98">
        <v>43354</v>
      </c>
      <c r="Q1108" s="99">
        <v>4.8499999999999996</v>
      </c>
    </row>
    <row r="1109" spans="1:17" ht="15.6" x14ac:dyDescent="0.3">
      <c r="A1109" s="92">
        <v>43715</v>
      </c>
      <c r="B1109" s="93">
        <v>1.62</v>
      </c>
      <c r="D1109" s="92">
        <v>43715</v>
      </c>
      <c r="E1109" s="95" t="s">
        <v>96</v>
      </c>
      <c r="F1109" s="94" t="str">
        <f t="shared" si="17"/>
        <v>3</v>
      </c>
      <c r="L1109" s="96">
        <v>43715</v>
      </c>
      <c r="M1109" s="97">
        <v>1.41</v>
      </c>
      <c r="P1109" s="98">
        <v>43715</v>
      </c>
      <c r="Q1109" s="99">
        <v>1.62</v>
      </c>
    </row>
    <row r="1110" spans="1:17" ht="15.6" x14ac:dyDescent="0.3">
      <c r="A1110" s="92">
        <v>43716</v>
      </c>
      <c r="B1110" s="93">
        <v>1.35</v>
      </c>
      <c r="D1110" s="92">
        <v>43716</v>
      </c>
      <c r="E1110" s="95" t="s">
        <v>96</v>
      </c>
      <c r="F1110" s="94" t="str">
        <f t="shared" si="17"/>
        <v>3</v>
      </c>
      <c r="L1110" s="96">
        <v>43716</v>
      </c>
      <c r="M1110" s="97">
        <v>1.18</v>
      </c>
      <c r="P1110" s="98">
        <v>43716</v>
      </c>
      <c r="Q1110" s="99">
        <v>1.35</v>
      </c>
    </row>
    <row r="1111" spans="1:17" ht="15.6" x14ac:dyDescent="0.3">
      <c r="A1111" s="92">
        <v>43745</v>
      </c>
      <c r="B1111" s="93">
        <v>1.38</v>
      </c>
      <c r="D1111" s="92">
        <v>43745</v>
      </c>
      <c r="E1111" s="95" t="s">
        <v>96</v>
      </c>
      <c r="F1111" s="94" t="str">
        <f t="shared" si="17"/>
        <v>3</v>
      </c>
      <c r="L1111" s="96">
        <v>43745</v>
      </c>
      <c r="M1111" s="97">
        <v>1.2</v>
      </c>
      <c r="P1111" s="98">
        <v>43745</v>
      </c>
      <c r="Q1111" s="99">
        <v>1.38</v>
      </c>
    </row>
    <row r="1112" spans="1:17" ht="15.6" x14ac:dyDescent="0.3">
      <c r="A1112" s="92">
        <v>43746</v>
      </c>
      <c r="B1112" s="93">
        <v>1.22</v>
      </c>
      <c r="D1112" s="92">
        <v>43746</v>
      </c>
      <c r="E1112" s="95" t="s">
        <v>96</v>
      </c>
      <c r="F1112" s="94" t="str">
        <f t="shared" si="17"/>
        <v>3</v>
      </c>
      <c r="L1112" s="96">
        <v>43746</v>
      </c>
      <c r="M1112" s="97">
        <v>1.06</v>
      </c>
      <c r="P1112" s="98">
        <v>43746</v>
      </c>
      <c r="Q1112" s="99">
        <v>1.22</v>
      </c>
    </row>
    <row r="1113" spans="1:17" ht="15.6" x14ac:dyDescent="0.3">
      <c r="A1113" s="92">
        <v>43755</v>
      </c>
      <c r="B1113" s="93">
        <v>1.41</v>
      </c>
      <c r="D1113" s="92">
        <v>43755</v>
      </c>
      <c r="E1113" s="95" t="s">
        <v>96</v>
      </c>
      <c r="F1113" s="94" t="str">
        <f t="shared" si="17"/>
        <v>3</v>
      </c>
      <c r="L1113" s="96">
        <v>43755</v>
      </c>
      <c r="M1113" s="97">
        <v>1.23</v>
      </c>
      <c r="P1113" s="98">
        <v>43755</v>
      </c>
      <c r="Q1113" s="99">
        <v>1.41</v>
      </c>
    </row>
    <row r="1114" spans="1:17" ht="15.6" x14ac:dyDescent="0.3">
      <c r="A1114" s="92">
        <v>43756</v>
      </c>
      <c r="B1114" s="93">
        <v>1.23</v>
      </c>
      <c r="D1114" s="92">
        <v>43756</v>
      </c>
      <c r="E1114" s="95" t="s">
        <v>96</v>
      </c>
      <c r="F1114" s="94" t="str">
        <f t="shared" si="17"/>
        <v>3</v>
      </c>
      <c r="L1114" s="96">
        <v>43756</v>
      </c>
      <c r="M1114" s="97">
        <v>1.07</v>
      </c>
      <c r="P1114" s="98">
        <v>43756</v>
      </c>
      <c r="Q1114" s="99">
        <v>1.23</v>
      </c>
    </row>
    <row r="1115" spans="1:17" ht="15.6" x14ac:dyDescent="0.3">
      <c r="A1115" s="92">
        <v>43815</v>
      </c>
      <c r="B1115" s="93">
        <v>1.87</v>
      </c>
      <c r="D1115" s="92">
        <v>43815</v>
      </c>
      <c r="E1115" s="95" t="s">
        <v>96</v>
      </c>
      <c r="F1115" s="94" t="str">
        <f t="shared" si="17"/>
        <v>3</v>
      </c>
      <c r="L1115" s="96">
        <v>43815</v>
      </c>
      <c r="M1115" s="97">
        <v>1.63</v>
      </c>
      <c r="P1115" s="98">
        <v>43815</v>
      </c>
      <c r="Q1115" s="99">
        <v>1.87</v>
      </c>
    </row>
    <row r="1116" spans="1:17" ht="15.6" x14ac:dyDescent="0.3">
      <c r="A1116" s="92">
        <v>43816</v>
      </c>
      <c r="B1116" s="93">
        <v>1.53</v>
      </c>
      <c r="D1116" s="92">
        <v>43816</v>
      </c>
      <c r="E1116" s="95" t="s">
        <v>96</v>
      </c>
      <c r="F1116" s="94" t="str">
        <f t="shared" si="17"/>
        <v>3</v>
      </c>
      <c r="L1116" s="96">
        <v>43816</v>
      </c>
      <c r="M1116" s="97">
        <v>1.33</v>
      </c>
      <c r="P1116" s="98">
        <v>43816</v>
      </c>
      <c r="Q1116" s="99">
        <v>1.53</v>
      </c>
    </row>
    <row r="1117" spans="1:17" ht="15.6" x14ac:dyDescent="0.3">
      <c r="A1117" s="92">
        <v>43845</v>
      </c>
      <c r="B1117" s="93">
        <v>1.55</v>
      </c>
      <c r="D1117" s="92">
        <v>43845</v>
      </c>
      <c r="E1117" s="95" t="s">
        <v>96</v>
      </c>
      <c r="F1117" s="94" t="str">
        <f t="shared" si="17"/>
        <v>3</v>
      </c>
      <c r="L1117" s="96">
        <v>43845</v>
      </c>
      <c r="M1117" s="97">
        <v>1.35</v>
      </c>
      <c r="P1117" s="98">
        <v>43845</v>
      </c>
      <c r="Q1117" s="99">
        <v>1.55</v>
      </c>
    </row>
    <row r="1118" spans="1:17" ht="15.6" x14ac:dyDescent="0.3">
      <c r="A1118" s="92">
        <v>43846</v>
      </c>
      <c r="B1118" s="93">
        <v>1.25</v>
      </c>
      <c r="D1118" s="92">
        <v>43846</v>
      </c>
      <c r="E1118" s="95" t="s">
        <v>96</v>
      </c>
      <c r="F1118" s="94" t="str">
        <f t="shared" si="17"/>
        <v>3</v>
      </c>
      <c r="L1118" s="96">
        <v>43846</v>
      </c>
      <c r="M1118" s="97">
        <v>1.0900000000000001</v>
      </c>
      <c r="P1118" s="98">
        <v>43846</v>
      </c>
      <c r="Q1118" s="99">
        <v>1.25</v>
      </c>
    </row>
    <row r="1119" spans="1:17" ht="15.6" x14ac:dyDescent="0.3">
      <c r="A1119" s="92">
        <v>43855</v>
      </c>
      <c r="B1119" s="93">
        <v>1.58</v>
      </c>
      <c r="D1119" s="92">
        <v>43855</v>
      </c>
      <c r="E1119" s="95" t="s">
        <v>96</v>
      </c>
      <c r="F1119" s="94" t="str">
        <f t="shared" si="17"/>
        <v>3</v>
      </c>
      <c r="L1119" s="96">
        <v>43855</v>
      </c>
      <c r="M1119" s="97">
        <v>1.38</v>
      </c>
      <c r="P1119" s="98">
        <v>43855</v>
      </c>
      <c r="Q1119" s="99">
        <v>1.58</v>
      </c>
    </row>
    <row r="1120" spans="1:17" ht="15.6" x14ac:dyDescent="0.3">
      <c r="A1120" s="92">
        <v>43856</v>
      </c>
      <c r="B1120" s="93">
        <v>1.33</v>
      </c>
      <c r="D1120" s="92">
        <v>43856</v>
      </c>
      <c r="E1120" s="95" t="s">
        <v>96</v>
      </c>
      <c r="F1120" s="94" t="str">
        <f t="shared" si="17"/>
        <v>3</v>
      </c>
      <c r="L1120" s="96">
        <v>43856</v>
      </c>
      <c r="M1120" s="97">
        <v>1.1599999999999999</v>
      </c>
      <c r="P1120" s="98">
        <v>43856</v>
      </c>
      <c r="Q1120" s="99">
        <v>1.33</v>
      </c>
    </row>
    <row r="1121" spans="1:17" ht="15.6" x14ac:dyDescent="0.3">
      <c r="A1121" s="92">
        <v>43909</v>
      </c>
      <c r="B1121" s="93">
        <v>1.2</v>
      </c>
      <c r="D1121" s="92">
        <v>43909</v>
      </c>
      <c r="E1121" s="95" t="s">
        <v>96</v>
      </c>
      <c r="F1121" s="94" t="str">
        <f t="shared" si="17"/>
        <v>3</v>
      </c>
      <c r="L1121" s="96">
        <v>43909</v>
      </c>
      <c r="M1121" s="97">
        <v>1.05</v>
      </c>
      <c r="P1121" s="98">
        <v>43909</v>
      </c>
      <c r="Q1121" s="99">
        <v>1.2</v>
      </c>
    </row>
    <row r="1122" spans="1:17" ht="15.6" x14ac:dyDescent="0.3">
      <c r="A1122" s="92">
        <v>43919</v>
      </c>
      <c r="B1122" s="93">
        <v>1.2</v>
      </c>
      <c r="D1122" s="92">
        <v>43919</v>
      </c>
      <c r="E1122" s="95" t="s">
        <v>96</v>
      </c>
      <c r="F1122" s="94" t="str">
        <f t="shared" si="17"/>
        <v>3</v>
      </c>
      <c r="L1122" s="96">
        <v>43919</v>
      </c>
      <c r="M1122" s="97">
        <v>1.05</v>
      </c>
      <c r="P1122" s="98">
        <v>43919</v>
      </c>
      <c r="Q1122" s="99">
        <v>1.2</v>
      </c>
    </row>
    <row r="1123" spans="1:17" ht="15.6" x14ac:dyDescent="0.3">
      <c r="A1123" s="92">
        <v>43929</v>
      </c>
      <c r="B1123" s="93">
        <v>1.18</v>
      </c>
      <c r="D1123" s="92">
        <v>43929</v>
      </c>
      <c r="E1123" s="95" t="s">
        <v>96</v>
      </c>
      <c r="F1123" s="94" t="str">
        <f t="shared" si="17"/>
        <v>3</v>
      </c>
      <c r="L1123" s="96">
        <v>43929</v>
      </c>
      <c r="M1123" s="97">
        <v>1.03</v>
      </c>
      <c r="P1123" s="98">
        <v>43929</v>
      </c>
      <c r="Q1123" s="99">
        <v>1.18</v>
      </c>
    </row>
    <row r="1124" spans="1:17" ht="15.6" x14ac:dyDescent="0.3">
      <c r="A1124" s="92">
        <v>43939</v>
      </c>
      <c r="B1124" s="93">
        <v>1.2</v>
      </c>
      <c r="D1124" s="92">
        <v>43939</v>
      </c>
      <c r="E1124" s="95" t="s">
        <v>96</v>
      </c>
      <c r="F1124" s="94" t="str">
        <f t="shared" si="17"/>
        <v>3</v>
      </c>
      <c r="L1124" s="96">
        <v>43939</v>
      </c>
      <c r="M1124" s="97">
        <v>1.05</v>
      </c>
      <c r="P1124" s="98">
        <v>43939</v>
      </c>
      <c r="Q1124" s="99">
        <v>1.2</v>
      </c>
    </row>
    <row r="1125" spans="1:17" ht="15.6" x14ac:dyDescent="0.3">
      <c r="A1125" s="92">
        <v>43949</v>
      </c>
      <c r="B1125" s="93">
        <v>1.18</v>
      </c>
      <c r="D1125" s="92">
        <v>43949</v>
      </c>
      <c r="E1125" s="95" t="s">
        <v>96</v>
      </c>
      <c r="F1125" s="94" t="str">
        <f t="shared" si="17"/>
        <v>3</v>
      </c>
      <c r="L1125" s="96">
        <v>43949</v>
      </c>
      <c r="M1125" s="97">
        <v>1.03</v>
      </c>
      <c r="P1125" s="98">
        <v>43949</v>
      </c>
      <c r="Q1125" s="99">
        <v>1.18</v>
      </c>
    </row>
    <row r="1126" spans="1:17" ht="15.6" x14ac:dyDescent="0.3">
      <c r="A1126" s="92">
        <v>43959</v>
      </c>
      <c r="B1126" s="93">
        <v>1.18</v>
      </c>
      <c r="D1126" s="92">
        <v>43959</v>
      </c>
      <c r="E1126" s="95" t="s">
        <v>96</v>
      </c>
      <c r="F1126" s="94" t="str">
        <f t="shared" si="17"/>
        <v>3</v>
      </c>
      <c r="L1126" s="96">
        <v>43959</v>
      </c>
      <c r="M1126" s="97">
        <v>1.03</v>
      </c>
      <c r="P1126" s="98">
        <v>43959</v>
      </c>
      <c r="Q1126" s="99">
        <v>1.18</v>
      </c>
    </row>
    <row r="1127" spans="1:17" ht="15.6" x14ac:dyDescent="0.3">
      <c r="A1127" s="92">
        <v>43969</v>
      </c>
      <c r="B1127" s="93">
        <v>0</v>
      </c>
      <c r="D1127" s="92">
        <v>43969</v>
      </c>
      <c r="E1127" s="95" t="s">
        <v>96</v>
      </c>
      <c r="F1127" s="94" t="str">
        <f t="shared" si="17"/>
        <v>3</v>
      </c>
      <c r="L1127" s="96">
        <v>43969</v>
      </c>
      <c r="M1127" s="97">
        <v>1.02</v>
      </c>
      <c r="P1127" s="100">
        <v>43969</v>
      </c>
      <c r="Q1127" s="101">
        <v>0</v>
      </c>
    </row>
    <row r="1128" spans="1:17" ht="15.6" x14ac:dyDescent="0.3">
      <c r="A1128" s="92">
        <v>44067</v>
      </c>
      <c r="B1128" s="93">
        <v>1.2</v>
      </c>
      <c r="D1128" s="92">
        <v>44067</v>
      </c>
      <c r="E1128" s="95" t="s">
        <v>96</v>
      </c>
      <c r="F1128" s="94" t="str">
        <f t="shared" si="17"/>
        <v>3</v>
      </c>
      <c r="L1128" s="96">
        <v>44067</v>
      </c>
      <c r="M1128" s="97">
        <v>1.05</v>
      </c>
      <c r="P1128" s="98">
        <v>44067</v>
      </c>
      <c r="Q1128" s="99">
        <v>1.2</v>
      </c>
    </row>
    <row r="1129" spans="1:17" ht="15.6" x14ac:dyDescent="0.3">
      <c r="A1129" s="92">
        <v>44068</v>
      </c>
      <c r="B1129" s="93">
        <v>1.18</v>
      </c>
      <c r="D1129" s="92">
        <v>44068</v>
      </c>
      <c r="E1129" s="95" t="s">
        <v>96</v>
      </c>
      <c r="F1129" s="94" t="str">
        <f t="shared" si="17"/>
        <v>3</v>
      </c>
      <c r="L1129" s="96">
        <v>44068</v>
      </c>
      <c r="M1129" s="97">
        <v>1.03</v>
      </c>
      <c r="P1129" s="98">
        <v>44068</v>
      </c>
      <c r="Q1129" s="99">
        <v>1.18</v>
      </c>
    </row>
    <row r="1130" spans="1:17" ht="15.6" x14ac:dyDescent="0.3">
      <c r="A1130" s="92">
        <v>44077</v>
      </c>
      <c r="B1130" s="93">
        <v>1.2</v>
      </c>
      <c r="D1130" s="92">
        <v>44077</v>
      </c>
      <c r="E1130" s="95" t="s">
        <v>96</v>
      </c>
      <c r="F1130" s="94" t="str">
        <f t="shared" si="17"/>
        <v>3</v>
      </c>
      <c r="L1130" s="96">
        <v>44077</v>
      </c>
      <c r="M1130" s="97">
        <v>1.05</v>
      </c>
      <c r="P1130" s="98">
        <v>44077</v>
      </c>
      <c r="Q1130" s="99">
        <v>1.2</v>
      </c>
    </row>
    <row r="1131" spans="1:17" ht="15.6" x14ac:dyDescent="0.3">
      <c r="A1131" s="92">
        <v>44078</v>
      </c>
      <c r="B1131" s="93">
        <v>1.18</v>
      </c>
      <c r="D1131" s="92">
        <v>44078</v>
      </c>
      <c r="E1131" s="95" t="s">
        <v>96</v>
      </c>
      <c r="F1131" s="94" t="str">
        <f t="shared" si="17"/>
        <v>3</v>
      </c>
      <c r="L1131" s="96">
        <v>44078</v>
      </c>
      <c r="M1131" s="97">
        <v>1.03</v>
      </c>
      <c r="P1131" s="98">
        <v>44078</v>
      </c>
      <c r="Q1131" s="99">
        <v>1.18</v>
      </c>
    </row>
    <row r="1132" spans="1:17" ht="15.6" x14ac:dyDescent="0.3">
      <c r="A1132" s="92">
        <v>44089</v>
      </c>
      <c r="B1132" s="93">
        <v>1.17</v>
      </c>
      <c r="D1132" s="92">
        <v>44089</v>
      </c>
      <c r="E1132" s="95" t="s">
        <v>96</v>
      </c>
      <c r="F1132" s="94" t="str">
        <f t="shared" si="17"/>
        <v>3</v>
      </c>
      <c r="L1132" s="96">
        <v>44089</v>
      </c>
      <c r="M1132" s="97">
        <v>1.02</v>
      </c>
      <c r="P1132" s="98">
        <v>44089</v>
      </c>
      <c r="Q1132" s="99">
        <v>1.17</v>
      </c>
    </row>
    <row r="1133" spans="1:17" ht="15.6" x14ac:dyDescent="0.3">
      <c r="A1133" s="92">
        <v>44099</v>
      </c>
      <c r="B1133" s="93">
        <v>1.17</v>
      </c>
      <c r="D1133" s="92">
        <v>44099</v>
      </c>
      <c r="E1133" s="95" t="s">
        <v>96</v>
      </c>
      <c r="F1133" s="94" t="str">
        <f t="shared" si="17"/>
        <v>3</v>
      </c>
      <c r="L1133" s="96">
        <v>44099</v>
      </c>
      <c r="M1133" s="97">
        <v>1.02</v>
      </c>
      <c r="P1133" s="98">
        <v>44099</v>
      </c>
      <c r="Q1133" s="99">
        <v>1.17</v>
      </c>
    </row>
    <row r="1134" spans="1:17" ht="15.6" x14ac:dyDescent="0.3">
      <c r="A1134" s="92">
        <v>44167</v>
      </c>
      <c r="B1134" s="93">
        <v>1.2</v>
      </c>
      <c r="D1134" s="92">
        <v>44167</v>
      </c>
      <c r="E1134" s="95" t="s">
        <v>96</v>
      </c>
      <c r="F1134" s="94" t="str">
        <f t="shared" si="17"/>
        <v>3</v>
      </c>
      <c r="L1134" s="96">
        <v>44167</v>
      </c>
      <c r="M1134" s="97">
        <v>1.05</v>
      </c>
      <c r="P1134" s="98">
        <v>44167</v>
      </c>
      <c r="Q1134" s="99">
        <v>1.2</v>
      </c>
    </row>
    <row r="1135" spans="1:17" ht="15.6" x14ac:dyDescent="0.3">
      <c r="A1135" s="92">
        <v>44168</v>
      </c>
      <c r="B1135" s="93">
        <v>1.18</v>
      </c>
      <c r="D1135" s="92">
        <v>44168</v>
      </c>
      <c r="E1135" s="95" t="s">
        <v>96</v>
      </c>
      <c r="F1135" s="94" t="str">
        <f t="shared" si="17"/>
        <v>3</v>
      </c>
      <c r="L1135" s="96">
        <v>44168</v>
      </c>
      <c r="M1135" s="97">
        <v>1.03</v>
      </c>
      <c r="P1135" s="98">
        <v>44168</v>
      </c>
      <c r="Q1135" s="99">
        <v>1.18</v>
      </c>
    </row>
    <row r="1136" spans="1:17" ht="15.6" x14ac:dyDescent="0.3">
      <c r="A1136" s="92">
        <v>44177</v>
      </c>
      <c r="B1136" s="93">
        <v>1.2</v>
      </c>
      <c r="D1136" s="92">
        <v>44177</v>
      </c>
      <c r="E1136" s="95" t="s">
        <v>96</v>
      </c>
      <c r="F1136" s="94" t="str">
        <f t="shared" si="17"/>
        <v>3</v>
      </c>
      <c r="L1136" s="96">
        <v>44177</v>
      </c>
      <c r="M1136" s="97">
        <v>1.05</v>
      </c>
      <c r="P1136" s="98">
        <v>44177</v>
      </c>
      <c r="Q1136" s="99">
        <v>1.2</v>
      </c>
    </row>
    <row r="1137" spans="1:17" ht="15.6" x14ac:dyDescent="0.3">
      <c r="A1137" s="92">
        <v>44178</v>
      </c>
      <c r="B1137" s="93">
        <v>1.2</v>
      </c>
      <c r="D1137" s="92">
        <v>44178</v>
      </c>
      <c r="E1137" s="95" t="s">
        <v>96</v>
      </c>
      <c r="F1137" s="94" t="str">
        <f t="shared" si="17"/>
        <v>3</v>
      </c>
      <c r="L1137" s="96">
        <v>44178</v>
      </c>
      <c r="M1137" s="97">
        <v>1.05</v>
      </c>
      <c r="P1137" s="98">
        <v>44178</v>
      </c>
      <c r="Q1137" s="99">
        <v>1.2</v>
      </c>
    </row>
    <row r="1138" spans="1:17" ht="15.6" x14ac:dyDescent="0.3">
      <c r="A1138" s="92">
        <v>44189</v>
      </c>
      <c r="B1138" s="93">
        <v>1.17</v>
      </c>
      <c r="D1138" s="92">
        <v>44189</v>
      </c>
      <c r="E1138" s="95" t="s">
        <v>96</v>
      </c>
      <c r="F1138" s="94" t="str">
        <f t="shared" si="17"/>
        <v>3</v>
      </c>
      <c r="L1138" s="96">
        <v>44189</v>
      </c>
      <c r="M1138" s="97">
        <v>1.02</v>
      </c>
      <c r="P1138" s="98">
        <v>44189</v>
      </c>
      <c r="Q1138" s="99">
        <v>1.17</v>
      </c>
    </row>
    <row r="1139" spans="1:17" ht="15.6" x14ac:dyDescent="0.3">
      <c r="A1139" s="92">
        <v>44199</v>
      </c>
      <c r="B1139" s="93">
        <v>1.18</v>
      </c>
      <c r="D1139" s="92">
        <v>44199</v>
      </c>
      <c r="E1139" s="95" t="s">
        <v>96</v>
      </c>
      <c r="F1139" s="94" t="str">
        <f t="shared" si="17"/>
        <v>3</v>
      </c>
      <c r="L1139" s="96">
        <v>44199</v>
      </c>
      <c r="M1139" s="97">
        <v>1.03</v>
      </c>
      <c r="P1139" s="98">
        <v>44199</v>
      </c>
      <c r="Q1139" s="99">
        <v>1.18</v>
      </c>
    </row>
    <row r="1140" spans="1:17" ht="15.6" x14ac:dyDescent="0.3">
      <c r="A1140" s="92">
        <v>44200</v>
      </c>
      <c r="B1140" s="93">
        <v>10.029999999999999</v>
      </c>
      <c r="D1140" s="92">
        <v>44200</v>
      </c>
      <c r="E1140" s="95" t="s">
        <v>93</v>
      </c>
      <c r="F1140" s="94" t="str">
        <f t="shared" si="17"/>
        <v>6</v>
      </c>
      <c r="L1140" s="96">
        <v>44200</v>
      </c>
      <c r="M1140" s="97">
        <v>8.74</v>
      </c>
      <c r="P1140" s="98">
        <v>44200</v>
      </c>
      <c r="Q1140" s="99">
        <v>10.029999999999999</v>
      </c>
    </row>
    <row r="1141" spans="1:17" ht="15.6" x14ac:dyDescent="0.3">
      <c r="A1141" s="92">
        <v>44210</v>
      </c>
      <c r="B1141" s="93">
        <v>8.44</v>
      </c>
      <c r="D1141" s="92">
        <v>44210</v>
      </c>
      <c r="E1141" s="95" t="s">
        <v>93</v>
      </c>
      <c r="F1141" s="94" t="str">
        <f t="shared" si="17"/>
        <v>6</v>
      </c>
      <c r="L1141" s="96">
        <v>44210</v>
      </c>
      <c r="M1141" s="97">
        <v>7.36</v>
      </c>
      <c r="P1141" s="98">
        <v>44210</v>
      </c>
      <c r="Q1141" s="99">
        <v>8.44</v>
      </c>
    </row>
    <row r="1142" spans="1:17" ht="15.6" x14ac:dyDescent="0.3">
      <c r="A1142" s="92">
        <v>44300</v>
      </c>
      <c r="B1142" s="93">
        <v>10.16</v>
      </c>
      <c r="D1142" s="92">
        <v>44300</v>
      </c>
      <c r="E1142" s="95" t="s">
        <v>95</v>
      </c>
      <c r="F1142" s="94" t="str">
        <f t="shared" si="17"/>
        <v>4</v>
      </c>
      <c r="L1142" s="96">
        <v>44300</v>
      </c>
      <c r="M1142" s="97">
        <v>8.86</v>
      </c>
      <c r="P1142" s="98">
        <v>44300</v>
      </c>
      <c r="Q1142" s="99">
        <v>10.16</v>
      </c>
    </row>
    <row r="1143" spans="1:17" ht="15.6" x14ac:dyDescent="0.3">
      <c r="A1143" s="92">
        <v>44310</v>
      </c>
      <c r="B1143" s="93">
        <v>8.5500000000000007</v>
      </c>
      <c r="D1143" s="92">
        <v>44310</v>
      </c>
      <c r="E1143" s="95" t="s">
        <v>95</v>
      </c>
      <c r="F1143" s="94" t="str">
        <f t="shared" si="17"/>
        <v>4</v>
      </c>
      <c r="L1143" s="96">
        <v>44310</v>
      </c>
      <c r="M1143" s="97">
        <v>7.45</v>
      </c>
      <c r="P1143" s="98">
        <v>44310</v>
      </c>
      <c r="Q1143" s="99">
        <v>8.5500000000000007</v>
      </c>
    </row>
    <row r="1144" spans="1:17" ht="15.6" x14ac:dyDescent="0.3">
      <c r="A1144" s="92">
        <v>44501</v>
      </c>
      <c r="B1144" s="93">
        <v>7.65</v>
      </c>
      <c r="D1144" s="92">
        <v>44501</v>
      </c>
      <c r="E1144" s="95" t="s">
        <v>95</v>
      </c>
      <c r="F1144" s="94" t="str">
        <f t="shared" si="17"/>
        <v>4</v>
      </c>
      <c r="L1144" s="96">
        <v>44501</v>
      </c>
      <c r="M1144" s="97">
        <v>6.67</v>
      </c>
      <c r="P1144" s="98">
        <v>44501</v>
      </c>
      <c r="Q1144" s="99">
        <v>7.65</v>
      </c>
    </row>
    <row r="1145" spans="1:17" ht="15.6" x14ac:dyDescent="0.3">
      <c r="A1145" s="92">
        <v>44511</v>
      </c>
      <c r="B1145" s="93">
        <v>6.69</v>
      </c>
      <c r="D1145" s="92">
        <v>44511</v>
      </c>
      <c r="E1145" s="95" t="s">
        <v>95</v>
      </c>
      <c r="F1145" s="94" t="str">
        <f t="shared" si="17"/>
        <v>4</v>
      </c>
      <c r="L1145" s="96">
        <v>44511</v>
      </c>
      <c r="M1145" s="97">
        <v>5.83</v>
      </c>
      <c r="P1145" s="98">
        <v>44511</v>
      </c>
      <c r="Q1145" s="99">
        <v>6.69</v>
      </c>
    </row>
    <row r="1146" spans="1:17" ht="15.6" x14ac:dyDescent="0.3">
      <c r="A1146" s="92">
        <v>44600</v>
      </c>
      <c r="B1146" s="93">
        <v>7.32</v>
      </c>
      <c r="D1146" s="92">
        <v>44600</v>
      </c>
      <c r="E1146" s="95" t="s">
        <v>95</v>
      </c>
      <c r="F1146" s="94" t="str">
        <f t="shared" si="17"/>
        <v>4</v>
      </c>
      <c r="L1146" s="96">
        <v>44600</v>
      </c>
      <c r="M1146" s="97">
        <v>6.38</v>
      </c>
      <c r="P1146" s="98">
        <v>44600</v>
      </c>
      <c r="Q1146" s="99">
        <v>7.32</v>
      </c>
    </row>
    <row r="1147" spans="1:17" ht="15.6" x14ac:dyDescent="0.3">
      <c r="A1147" s="92">
        <v>44602</v>
      </c>
      <c r="B1147" s="93">
        <v>5.41</v>
      </c>
      <c r="D1147" s="92">
        <v>44602</v>
      </c>
      <c r="E1147" s="95" t="s">
        <v>95</v>
      </c>
      <c r="F1147" s="94" t="str">
        <f t="shared" si="17"/>
        <v>4</v>
      </c>
      <c r="L1147" s="96">
        <v>44602</v>
      </c>
      <c r="M1147" s="97">
        <v>4.72</v>
      </c>
      <c r="P1147" s="98">
        <v>44602</v>
      </c>
      <c r="Q1147" s="99">
        <v>5.41</v>
      </c>
    </row>
    <row r="1148" spans="1:17" ht="15.6" x14ac:dyDescent="0.3">
      <c r="A1148" s="92">
        <v>44610</v>
      </c>
      <c r="B1148" s="93">
        <v>6.24</v>
      </c>
      <c r="D1148" s="92">
        <v>44610</v>
      </c>
      <c r="E1148" s="95" t="s">
        <v>95</v>
      </c>
      <c r="F1148" s="94" t="str">
        <f t="shared" si="17"/>
        <v>4</v>
      </c>
      <c r="L1148" s="96">
        <v>44610</v>
      </c>
      <c r="M1148" s="97">
        <v>5.44</v>
      </c>
      <c r="P1148" s="98">
        <v>44610</v>
      </c>
      <c r="Q1148" s="99">
        <v>6.24</v>
      </c>
    </row>
    <row r="1149" spans="1:17" ht="15.6" x14ac:dyDescent="0.3">
      <c r="A1149" s="92">
        <v>44612</v>
      </c>
      <c r="B1149" s="93">
        <v>4.38</v>
      </c>
      <c r="D1149" s="92">
        <v>44612</v>
      </c>
      <c r="E1149" s="95" t="s">
        <v>94</v>
      </c>
      <c r="F1149" s="94" t="str">
        <f t="shared" si="17"/>
        <v>3</v>
      </c>
      <c r="L1149" s="96">
        <v>44612</v>
      </c>
      <c r="M1149" s="97">
        <v>3.82</v>
      </c>
      <c r="P1149" s="98">
        <v>44612</v>
      </c>
      <c r="Q1149" s="99">
        <v>4.38</v>
      </c>
    </row>
    <row r="1150" spans="1:17" ht="15.6" x14ac:dyDescent="0.3">
      <c r="A1150" s="92">
        <v>44613</v>
      </c>
      <c r="B1150" s="93">
        <v>3.46</v>
      </c>
      <c r="D1150" s="92">
        <v>44613</v>
      </c>
      <c r="E1150" s="95" t="s">
        <v>94</v>
      </c>
      <c r="F1150" s="94" t="str">
        <f t="shared" si="17"/>
        <v>3</v>
      </c>
      <c r="L1150" s="96">
        <v>44613</v>
      </c>
      <c r="M1150" s="97">
        <v>3.02</v>
      </c>
      <c r="P1150" s="98">
        <v>44613</v>
      </c>
      <c r="Q1150" s="99">
        <v>3.46</v>
      </c>
    </row>
    <row r="1151" spans="1:17" ht="15.6" x14ac:dyDescent="0.3">
      <c r="A1151" s="92">
        <v>44700</v>
      </c>
      <c r="B1151" s="93">
        <v>6.57</v>
      </c>
      <c r="D1151" s="92">
        <v>44700</v>
      </c>
      <c r="E1151" s="95" t="s">
        <v>95</v>
      </c>
      <c r="F1151" s="94" t="str">
        <f t="shared" si="17"/>
        <v>4</v>
      </c>
      <c r="L1151" s="96">
        <v>44700</v>
      </c>
      <c r="M1151" s="97">
        <v>5.73</v>
      </c>
      <c r="P1151" s="98">
        <v>44700</v>
      </c>
      <c r="Q1151" s="99">
        <v>6.57</v>
      </c>
    </row>
    <row r="1152" spans="1:17" ht="15.6" x14ac:dyDescent="0.3">
      <c r="A1152" s="92">
        <v>44702</v>
      </c>
      <c r="B1152" s="93">
        <v>5.41</v>
      </c>
      <c r="D1152" s="92">
        <v>44702</v>
      </c>
      <c r="E1152" s="95" t="s">
        <v>95</v>
      </c>
      <c r="F1152" s="94" t="str">
        <f t="shared" si="17"/>
        <v>4</v>
      </c>
      <c r="L1152" s="96">
        <v>44702</v>
      </c>
      <c r="M1152" s="97">
        <v>4.72</v>
      </c>
      <c r="P1152" s="98">
        <v>44702</v>
      </c>
      <c r="Q1152" s="99">
        <v>5.41</v>
      </c>
    </row>
    <row r="1153" spans="1:17" ht="15.6" x14ac:dyDescent="0.3">
      <c r="A1153" s="92">
        <v>44710</v>
      </c>
      <c r="B1153" s="93">
        <v>5.63</v>
      </c>
      <c r="D1153" s="92">
        <v>44710</v>
      </c>
      <c r="E1153" s="95" t="s">
        <v>95</v>
      </c>
      <c r="F1153" s="94" t="str">
        <f t="shared" si="17"/>
        <v>4</v>
      </c>
      <c r="L1153" s="96">
        <v>44710</v>
      </c>
      <c r="M1153" s="97">
        <v>4.91</v>
      </c>
      <c r="P1153" s="98">
        <v>44710</v>
      </c>
      <c r="Q1153" s="99">
        <v>5.63</v>
      </c>
    </row>
    <row r="1154" spans="1:17" ht="15.6" x14ac:dyDescent="0.3">
      <c r="A1154" s="92">
        <v>44712</v>
      </c>
      <c r="B1154" s="93">
        <v>4.54</v>
      </c>
      <c r="D1154" s="92">
        <v>44712</v>
      </c>
      <c r="E1154" s="95" t="s">
        <v>94</v>
      </c>
      <c r="F1154" s="94" t="str">
        <f t="shared" ref="F1154:F1217" si="18">IF(E1154="I.","9",IF(E1154="II.","6",IF(E1154="III.","4",IF(E1154="IV.","3",IF(E1154="V.","3")))))</f>
        <v>3</v>
      </c>
      <c r="L1154" s="96">
        <v>44712</v>
      </c>
      <c r="M1154" s="97">
        <v>3.96</v>
      </c>
      <c r="P1154" s="98">
        <v>44712</v>
      </c>
      <c r="Q1154" s="99">
        <v>4.54</v>
      </c>
    </row>
    <row r="1155" spans="1:17" ht="15.6" x14ac:dyDescent="0.3">
      <c r="A1155" s="92">
        <v>44713</v>
      </c>
      <c r="B1155" s="93">
        <v>3.83</v>
      </c>
      <c r="D1155" s="92">
        <v>44713</v>
      </c>
      <c r="E1155" s="95" t="s">
        <v>96</v>
      </c>
      <c r="F1155" s="94" t="str">
        <f t="shared" si="18"/>
        <v>3</v>
      </c>
      <c r="L1155" s="96">
        <v>44713</v>
      </c>
      <c r="M1155" s="97">
        <v>3.34</v>
      </c>
      <c r="P1155" s="98">
        <v>44713</v>
      </c>
      <c r="Q1155" s="99">
        <v>3.83</v>
      </c>
    </row>
    <row r="1156" spans="1:17" ht="15.6" x14ac:dyDescent="0.3">
      <c r="A1156" s="92">
        <v>44742</v>
      </c>
      <c r="B1156" s="93">
        <v>2.99</v>
      </c>
      <c r="D1156" s="92">
        <v>44742</v>
      </c>
      <c r="E1156" s="95" t="s">
        <v>96</v>
      </c>
      <c r="F1156" s="94" t="str">
        <f t="shared" si="18"/>
        <v>3</v>
      </c>
      <c r="L1156" s="96">
        <v>44742</v>
      </c>
      <c r="M1156" s="97">
        <v>2.61</v>
      </c>
      <c r="P1156" s="98">
        <v>44742</v>
      </c>
      <c r="Q1156" s="99">
        <v>2.99</v>
      </c>
    </row>
    <row r="1157" spans="1:17" ht="15.6" x14ac:dyDescent="0.3">
      <c r="A1157" s="92">
        <v>44743</v>
      </c>
      <c r="B1157" s="93">
        <v>2.48</v>
      </c>
      <c r="D1157" s="92">
        <v>44743</v>
      </c>
      <c r="E1157" s="95" t="s">
        <v>96</v>
      </c>
      <c r="F1157" s="94" t="str">
        <f t="shared" si="18"/>
        <v>3</v>
      </c>
      <c r="L1157" s="96">
        <v>44743</v>
      </c>
      <c r="M1157" s="97">
        <v>2.16</v>
      </c>
      <c r="P1157" s="98">
        <v>44743</v>
      </c>
      <c r="Q1157" s="99">
        <v>2.48</v>
      </c>
    </row>
    <row r="1158" spans="1:17" ht="15.6" x14ac:dyDescent="0.3">
      <c r="A1158" s="92">
        <v>44752</v>
      </c>
      <c r="B1158" s="93">
        <v>3.33</v>
      </c>
      <c r="D1158" s="92">
        <v>44752</v>
      </c>
      <c r="E1158" s="95" t="s">
        <v>96</v>
      </c>
      <c r="F1158" s="94" t="str">
        <f t="shared" si="18"/>
        <v>3</v>
      </c>
      <c r="L1158" s="96">
        <v>44752</v>
      </c>
      <c r="M1158" s="97">
        <v>2.9</v>
      </c>
      <c r="P1158" s="98">
        <v>44752</v>
      </c>
      <c r="Q1158" s="99">
        <v>3.33</v>
      </c>
    </row>
    <row r="1159" spans="1:17" ht="15.6" x14ac:dyDescent="0.3">
      <c r="A1159" s="92">
        <v>44753</v>
      </c>
      <c r="B1159" s="93">
        <v>2.63</v>
      </c>
      <c r="D1159" s="92">
        <v>44753</v>
      </c>
      <c r="E1159" s="95" t="s">
        <v>96</v>
      </c>
      <c r="F1159" s="94" t="str">
        <f t="shared" si="18"/>
        <v>3</v>
      </c>
      <c r="L1159" s="96">
        <v>44753</v>
      </c>
      <c r="M1159" s="97">
        <v>2.29</v>
      </c>
      <c r="P1159" s="98">
        <v>44753</v>
      </c>
      <c r="Q1159" s="99">
        <v>2.63</v>
      </c>
    </row>
    <row r="1160" spans="1:17" ht="15.6" x14ac:dyDescent="0.3">
      <c r="A1160" s="92">
        <v>44811</v>
      </c>
      <c r="B1160" s="93">
        <v>4.53</v>
      </c>
      <c r="D1160" s="92">
        <v>44811</v>
      </c>
      <c r="E1160" s="95" t="s">
        <v>94</v>
      </c>
      <c r="F1160" s="94" t="str">
        <f t="shared" si="18"/>
        <v>3</v>
      </c>
      <c r="L1160" s="96">
        <v>44811</v>
      </c>
      <c r="M1160" s="97">
        <v>3.95</v>
      </c>
      <c r="P1160" s="98">
        <v>44811</v>
      </c>
      <c r="Q1160" s="99">
        <v>4.53</v>
      </c>
    </row>
    <row r="1161" spans="1:17" ht="15.6" x14ac:dyDescent="0.3">
      <c r="A1161" s="92">
        <v>44814</v>
      </c>
      <c r="B1161" s="93">
        <v>2.83</v>
      </c>
      <c r="D1161" s="92">
        <v>44814</v>
      </c>
      <c r="E1161" s="95" t="s">
        <v>96</v>
      </c>
      <c r="F1161" s="94" t="str">
        <f t="shared" si="18"/>
        <v>3</v>
      </c>
      <c r="L1161" s="96">
        <v>44814</v>
      </c>
      <c r="M1161" s="97">
        <v>2.4700000000000002</v>
      </c>
      <c r="P1161" s="98">
        <v>44814</v>
      </c>
      <c r="Q1161" s="99">
        <v>2.83</v>
      </c>
    </row>
    <row r="1162" spans="1:17" ht="15.6" x14ac:dyDescent="0.3">
      <c r="A1162" s="92">
        <v>44841</v>
      </c>
      <c r="B1162" s="93">
        <v>3.69</v>
      </c>
      <c r="D1162" s="92">
        <v>44841</v>
      </c>
      <c r="E1162" s="95" t="s">
        <v>96</v>
      </c>
      <c r="F1162" s="94" t="str">
        <f t="shared" si="18"/>
        <v>3</v>
      </c>
      <c r="L1162" s="96">
        <v>44841</v>
      </c>
      <c r="M1162" s="97">
        <v>3.22</v>
      </c>
      <c r="P1162" s="98">
        <v>44841</v>
      </c>
      <c r="Q1162" s="99">
        <v>3.69</v>
      </c>
    </row>
    <row r="1163" spans="1:17" ht="15.6" x14ac:dyDescent="0.3">
      <c r="A1163" s="92">
        <v>44844</v>
      </c>
      <c r="B1163" s="93">
        <v>2.0099999999999998</v>
      </c>
      <c r="D1163" s="92">
        <v>44844</v>
      </c>
      <c r="E1163" s="95" t="s">
        <v>96</v>
      </c>
      <c r="F1163" s="94" t="str">
        <f t="shared" si="18"/>
        <v>3</v>
      </c>
      <c r="L1163" s="96">
        <v>44844</v>
      </c>
      <c r="M1163" s="97">
        <v>1.75</v>
      </c>
      <c r="P1163" s="98">
        <v>44844</v>
      </c>
      <c r="Q1163" s="99">
        <v>2.0099999999999998</v>
      </c>
    </row>
    <row r="1164" spans="1:17" ht="15.6" x14ac:dyDescent="0.3">
      <c r="A1164" s="92">
        <v>44851</v>
      </c>
      <c r="B1164" s="93">
        <v>4.3499999999999996</v>
      </c>
      <c r="D1164" s="92">
        <v>44851</v>
      </c>
      <c r="E1164" s="95" t="s">
        <v>96</v>
      </c>
      <c r="F1164" s="94" t="str">
        <f t="shared" si="18"/>
        <v>3</v>
      </c>
      <c r="L1164" s="96">
        <v>44851</v>
      </c>
      <c r="M1164" s="97">
        <v>3.79</v>
      </c>
      <c r="P1164" s="98">
        <v>44851</v>
      </c>
      <c r="Q1164" s="99">
        <v>4.3499999999999996</v>
      </c>
    </row>
    <row r="1165" spans="1:17" ht="15.6" x14ac:dyDescent="0.3">
      <c r="A1165" s="92">
        <v>44854</v>
      </c>
      <c r="B1165" s="93">
        <v>2.21</v>
      </c>
      <c r="D1165" s="92">
        <v>44854</v>
      </c>
      <c r="E1165" s="95" t="s">
        <v>96</v>
      </c>
      <c r="F1165" s="94" t="str">
        <f t="shared" si="18"/>
        <v>3</v>
      </c>
      <c r="L1165" s="96">
        <v>44854</v>
      </c>
      <c r="M1165" s="97">
        <v>1.93</v>
      </c>
      <c r="P1165" s="98">
        <v>44854</v>
      </c>
      <c r="Q1165" s="99">
        <v>2.21</v>
      </c>
    </row>
    <row r="1166" spans="1:17" ht="15.6" x14ac:dyDescent="0.3">
      <c r="A1166" s="92">
        <v>44911</v>
      </c>
      <c r="B1166" s="93">
        <v>4.22</v>
      </c>
      <c r="D1166" s="92">
        <v>44911</v>
      </c>
      <c r="E1166" s="95" t="s">
        <v>94</v>
      </c>
      <c r="F1166" s="94" t="str">
        <f t="shared" si="18"/>
        <v>3</v>
      </c>
      <c r="L1166" s="96">
        <v>44911</v>
      </c>
      <c r="M1166" s="97">
        <v>3.68</v>
      </c>
      <c r="P1166" s="98">
        <v>44911</v>
      </c>
      <c r="Q1166" s="99">
        <v>4.22</v>
      </c>
    </row>
    <row r="1167" spans="1:17" ht="15.6" x14ac:dyDescent="0.3">
      <c r="A1167" s="92">
        <v>44941</v>
      </c>
      <c r="B1167" s="93">
        <v>2.72</v>
      </c>
      <c r="D1167" s="92">
        <v>44941</v>
      </c>
      <c r="E1167" s="95" t="s">
        <v>96</v>
      </c>
      <c r="F1167" s="94" t="str">
        <f t="shared" si="18"/>
        <v>3</v>
      </c>
      <c r="L1167" s="96">
        <v>44941</v>
      </c>
      <c r="M1167" s="97">
        <v>2.37</v>
      </c>
      <c r="P1167" s="98">
        <v>44941</v>
      </c>
      <c r="Q1167" s="99">
        <v>2.72</v>
      </c>
    </row>
    <row r="1168" spans="1:17" ht="15.6" x14ac:dyDescent="0.3">
      <c r="A1168" s="92">
        <v>44951</v>
      </c>
      <c r="B1168" s="93">
        <v>3.27</v>
      </c>
      <c r="D1168" s="92">
        <v>44951</v>
      </c>
      <c r="E1168" s="95" t="s">
        <v>96</v>
      </c>
      <c r="F1168" s="94" t="str">
        <f t="shared" si="18"/>
        <v>3</v>
      </c>
      <c r="L1168" s="96">
        <v>44951</v>
      </c>
      <c r="M1168" s="97">
        <v>2.85</v>
      </c>
      <c r="P1168" s="98">
        <v>44951</v>
      </c>
      <c r="Q1168" s="99">
        <v>3.27</v>
      </c>
    </row>
    <row r="1169" spans="1:17" ht="15.6" x14ac:dyDescent="0.3">
      <c r="A1169" s="92">
        <v>45001</v>
      </c>
      <c r="B1169" s="93">
        <v>5.59</v>
      </c>
      <c r="D1169" s="92">
        <v>45001</v>
      </c>
      <c r="E1169" s="95" t="s">
        <v>95</v>
      </c>
      <c r="F1169" s="94" t="str">
        <f t="shared" si="18"/>
        <v>4</v>
      </c>
      <c r="L1169" s="96">
        <v>45001</v>
      </c>
      <c r="M1169" s="97">
        <v>4.87</v>
      </c>
      <c r="P1169" s="98">
        <v>45001</v>
      </c>
      <c r="Q1169" s="99">
        <v>5.59</v>
      </c>
    </row>
    <row r="1170" spans="1:17" ht="15.6" x14ac:dyDescent="0.3">
      <c r="A1170" s="92">
        <v>45004</v>
      </c>
      <c r="B1170" s="93">
        <v>3.82</v>
      </c>
      <c r="D1170" s="92">
        <v>45004</v>
      </c>
      <c r="E1170" s="95" t="s">
        <v>94</v>
      </c>
      <c r="F1170" s="94" t="str">
        <f t="shared" si="18"/>
        <v>3</v>
      </c>
      <c r="L1170" s="96">
        <v>45004</v>
      </c>
      <c r="M1170" s="97">
        <v>3.33</v>
      </c>
      <c r="P1170" s="98">
        <v>45004</v>
      </c>
      <c r="Q1170" s="99">
        <v>3.82</v>
      </c>
    </row>
    <row r="1171" spans="1:17" ht="15.6" x14ac:dyDescent="0.3">
      <c r="A1171" s="92">
        <v>45011</v>
      </c>
      <c r="B1171" s="93">
        <v>4.9400000000000004</v>
      </c>
      <c r="D1171" s="92">
        <v>45011</v>
      </c>
      <c r="E1171" s="95" t="s">
        <v>95</v>
      </c>
      <c r="F1171" s="94" t="str">
        <f t="shared" si="18"/>
        <v>4</v>
      </c>
      <c r="L1171" s="96">
        <v>45011</v>
      </c>
      <c r="M1171" s="97">
        <v>4.3099999999999996</v>
      </c>
      <c r="P1171" s="98">
        <v>45011</v>
      </c>
      <c r="Q1171" s="99">
        <v>4.9400000000000004</v>
      </c>
    </row>
    <row r="1172" spans="1:17" ht="15.6" x14ac:dyDescent="0.3">
      <c r="A1172" s="92">
        <v>45014</v>
      </c>
      <c r="B1172" s="93">
        <v>3.05</v>
      </c>
      <c r="D1172" s="92">
        <v>45014</v>
      </c>
      <c r="E1172" s="95" t="s">
        <v>96</v>
      </c>
      <c r="F1172" s="94" t="str">
        <f t="shared" si="18"/>
        <v>3</v>
      </c>
      <c r="L1172" s="96">
        <v>45014</v>
      </c>
      <c r="M1172" s="97">
        <v>2.66</v>
      </c>
      <c r="P1172" s="98">
        <v>45014</v>
      </c>
      <c r="Q1172" s="99">
        <v>3.05</v>
      </c>
    </row>
    <row r="1173" spans="1:17" ht="15.6" x14ac:dyDescent="0.3">
      <c r="A1173" s="92">
        <v>45041</v>
      </c>
      <c r="B1173" s="93">
        <v>3.67</v>
      </c>
      <c r="D1173" s="92">
        <v>45041</v>
      </c>
      <c r="E1173" s="95" t="s">
        <v>96</v>
      </c>
      <c r="F1173" s="94" t="str">
        <f t="shared" si="18"/>
        <v>3</v>
      </c>
      <c r="L1173" s="96">
        <v>45041</v>
      </c>
      <c r="M1173" s="97">
        <v>3.2</v>
      </c>
      <c r="P1173" s="98">
        <v>45041</v>
      </c>
      <c r="Q1173" s="99">
        <v>3.67</v>
      </c>
    </row>
    <row r="1174" spans="1:17" ht="15.6" x14ac:dyDescent="0.3">
      <c r="A1174" s="92">
        <v>45044</v>
      </c>
      <c r="B1174" s="93">
        <v>2.44</v>
      </c>
      <c r="D1174" s="92">
        <v>45044</v>
      </c>
      <c r="E1174" s="95" t="s">
        <v>96</v>
      </c>
      <c r="F1174" s="94" t="str">
        <f t="shared" si="18"/>
        <v>3</v>
      </c>
      <c r="L1174" s="96">
        <v>45044</v>
      </c>
      <c r="M1174" s="97">
        <v>2.13</v>
      </c>
      <c r="P1174" s="98">
        <v>45044</v>
      </c>
      <c r="Q1174" s="99">
        <v>2.44</v>
      </c>
    </row>
    <row r="1175" spans="1:17" ht="15.6" x14ac:dyDescent="0.3">
      <c r="A1175" s="92">
        <v>45051</v>
      </c>
      <c r="B1175" s="93">
        <v>4.24</v>
      </c>
      <c r="D1175" s="92">
        <v>45051</v>
      </c>
      <c r="E1175" s="95" t="s">
        <v>94</v>
      </c>
      <c r="F1175" s="94" t="str">
        <f t="shared" si="18"/>
        <v>3</v>
      </c>
      <c r="L1175" s="96">
        <v>45051</v>
      </c>
      <c r="M1175" s="97">
        <v>3.7</v>
      </c>
      <c r="P1175" s="98">
        <v>45051</v>
      </c>
      <c r="Q1175" s="99">
        <v>4.24</v>
      </c>
    </row>
    <row r="1176" spans="1:17" ht="15.6" x14ac:dyDescent="0.3">
      <c r="A1176" s="92">
        <v>45054</v>
      </c>
      <c r="B1176" s="93">
        <v>2.6</v>
      </c>
      <c r="D1176" s="92">
        <v>45054</v>
      </c>
      <c r="E1176" s="95" t="s">
        <v>96</v>
      </c>
      <c r="F1176" s="94" t="str">
        <f t="shared" si="18"/>
        <v>3</v>
      </c>
      <c r="L1176" s="96">
        <v>45054</v>
      </c>
      <c r="M1176" s="97">
        <v>2.27</v>
      </c>
      <c r="P1176" s="98">
        <v>45054</v>
      </c>
      <c r="Q1176" s="99">
        <v>2.6</v>
      </c>
    </row>
    <row r="1177" spans="1:17" ht="15.6" x14ac:dyDescent="0.3">
      <c r="A1177" s="92">
        <v>45111</v>
      </c>
      <c r="B1177" s="93">
        <v>3.87</v>
      </c>
      <c r="D1177" s="92">
        <v>45111</v>
      </c>
      <c r="E1177" s="95" t="s">
        <v>94</v>
      </c>
      <c r="F1177" s="94" t="str">
        <f t="shared" si="18"/>
        <v>3</v>
      </c>
      <c r="L1177" s="96">
        <v>45111</v>
      </c>
      <c r="M1177" s="97">
        <v>3.37</v>
      </c>
      <c r="P1177" s="98">
        <v>45111</v>
      </c>
      <c r="Q1177" s="99">
        <v>3.87</v>
      </c>
    </row>
    <row r="1178" spans="1:17" ht="15.6" x14ac:dyDescent="0.3">
      <c r="A1178" s="92">
        <v>45113</v>
      </c>
      <c r="B1178" s="93">
        <v>2.98</v>
      </c>
      <c r="D1178" s="92">
        <v>45113</v>
      </c>
      <c r="E1178" s="95" t="s">
        <v>96</v>
      </c>
      <c r="F1178" s="94" t="str">
        <f t="shared" si="18"/>
        <v>3</v>
      </c>
      <c r="L1178" s="96">
        <v>45113</v>
      </c>
      <c r="M1178" s="97">
        <v>2.6</v>
      </c>
      <c r="P1178" s="98">
        <v>45113</v>
      </c>
      <c r="Q1178" s="99">
        <v>2.98</v>
      </c>
    </row>
    <row r="1179" spans="1:17" ht="15.6" x14ac:dyDescent="0.3">
      <c r="A1179" s="92">
        <v>45141</v>
      </c>
      <c r="B1179" s="93">
        <v>3.1</v>
      </c>
      <c r="D1179" s="92">
        <v>45141</v>
      </c>
      <c r="E1179" s="95" t="s">
        <v>96</v>
      </c>
      <c r="F1179" s="94" t="str">
        <f t="shared" si="18"/>
        <v>3</v>
      </c>
      <c r="L1179" s="96">
        <v>45141</v>
      </c>
      <c r="M1179" s="97">
        <v>2.7</v>
      </c>
      <c r="P1179" s="98">
        <v>45141</v>
      </c>
      <c r="Q1179" s="99">
        <v>3.1</v>
      </c>
    </row>
    <row r="1180" spans="1:17" ht="15.6" x14ac:dyDescent="0.3">
      <c r="A1180" s="92">
        <v>45151</v>
      </c>
      <c r="B1180" s="93">
        <v>3.32</v>
      </c>
      <c r="D1180" s="92">
        <v>45151</v>
      </c>
      <c r="E1180" s="95" t="s">
        <v>96</v>
      </c>
      <c r="F1180" s="94" t="str">
        <f t="shared" si="18"/>
        <v>3</v>
      </c>
      <c r="L1180" s="96">
        <v>45151</v>
      </c>
      <c r="M1180" s="97">
        <v>2.89</v>
      </c>
      <c r="P1180" s="98">
        <v>45151</v>
      </c>
      <c r="Q1180" s="99">
        <v>3.32</v>
      </c>
    </row>
    <row r="1181" spans="1:17" ht="15.6" x14ac:dyDescent="0.3">
      <c r="A1181" s="92">
        <v>45201</v>
      </c>
      <c r="B1181" s="93">
        <v>4.8499999999999996</v>
      </c>
      <c r="D1181" s="92">
        <v>45201</v>
      </c>
      <c r="E1181" s="95" t="s">
        <v>95</v>
      </c>
      <c r="F1181" s="94" t="str">
        <f t="shared" si="18"/>
        <v>4</v>
      </c>
      <c r="L1181" s="96">
        <v>45201</v>
      </c>
      <c r="M1181" s="97">
        <v>4.2300000000000004</v>
      </c>
      <c r="P1181" s="98">
        <v>45201</v>
      </c>
      <c r="Q1181" s="99">
        <v>4.8499999999999996</v>
      </c>
    </row>
    <row r="1182" spans="1:17" ht="15.6" x14ac:dyDescent="0.3">
      <c r="A1182" s="92">
        <v>45211</v>
      </c>
      <c r="B1182" s="93">
        <v>3.95</v>
      </c>
      <c r="D1182" s="92">
        <v>45211</v>
      </c>
      <c r="E1182" s="95" t="s">
        <v>95</v>
      </c>
      <c r="F1182" s="94" t="str">
        <f t="shared" si="18"/>
        <v>4</v>
      </c>
      <c r="L1182" s="96">
        <v>45211</v>
      </c>
      <c r="M1182" s="97">
        <v>3.44</v>
      </c>
      <c r="P1182" s="98">
        <v>45211</v>
      </c>
      <c r="Q1182" s="99">
        <v>3.95</v>
      </c>
    </row>
    <row r="1183" spans="1:17" ht="15.6" x14ac:dyDescent="0.3">
      <c r="A1183" s="92">
        <v>45241</v>
      </c>
      <c r="B1183" s="93">
        <v>2.65</v>
      </c>
      <c r="D1183" s="92">
        <v>45241</v>
      </c>
      <c r="E1183" s="95" t="s">
        <v>94</v>
      </c>
      <c r="F1183" s="94" t="str">
        <f t="shared" si="18"/>
        <v>3</v>
      </c>
      <c r="L1183" s="96">
        <v>45241</v>
      </c>
      <c r="M1183" s="97">
        <v>2.31</v>
      </c>
      <c r="P1183" s="98">
        <v>45241</v>
      </c>
      <c r="Q1183" s="99">
        <v>2.65</v>
      </c>
    </row>
    <row r="1184" spans="1:17" ht="15.6" x14ac:dyDescent="0.3">
      <c r="A1184" s="92">
        <v>45251</v>
      </c>
      <c r="B1184" s="93">
        <v>2.81</v>
      </c>
      <c r="D1184" s="92">
        <v>45251</v>
      </c>
      <c r="E1184" s="95" t="s">
        <v>96</v>
      </c>
      <c r="F1184" s="94" t="str">
        <f t="shared" si="18"/>
        <v>3</v>
      </c>
      <c r="L1184" s="96">
        <v>45251</v>
      </c>
      <c r="M1184" s="97">
        <v>2.4500000000000002</v>
      </c>
      <c r="P1184" s="98">
        <v>45251</v>
      </c>
      <c r="Q1184" s="99">
        <v>2.81</v>
      </c>
    </row>
    <row r="1185" spans="1:17" ht="15.6" x14ac:dyDescent="0.3">
      <c r="A1185" s="92">
        <v>45301</v>
      </c>
      <c r="B1185" s="93">
        <v>5.47</v>
      </c>
      <c r="D1185" s="92">
        <v>45301</v>
      </c>
      <c r="E1185" s="95" t="s">
        <v>95</v>
      </c>
      <c r="F1185" s="94" t="str">
        <f t="shared" si="18"/>
        <v>4</v>
      </c>
      <c r="L1185" s="96">
        <v>45301</v>
      </c>
      <c r="M1185" s="97">
        <v>4.7699999999999996</v>
      </c>
      <c r="P1185" s="98">
        <v>45301</v>
      </c>
      <c r="Q1185" s="99">
        <v>5.47</v>
      </c>
    </row>
    <row r="1186" spans="1:17" ht="15.6" x14ac:dyDescent="0.3">
      <c r="A1186" s="92">
        <v>45303</v>
      </c>
      <c r="B1186" s="93">
        <v>3.92</v>
      </c>
      <c r="D1186" s="92">
        <v>45303</v>
      </c>
      <c r="E1186" s="95" t="s">
        <v>94</v>
      </c>
      <c r="F1186" s="94" t="str">
        <f t="shared" si="18"/>
        <v>3</v>
      </c>
      <c r="L1186" s="96">
        <v>45303</v>
      </c>
      <c r="M1186" s="97">
        <v>3.42</v>
      </c>
      <c r="P1186" s="98">
        <v>45303</v>
      </c>
      <c r="Q1186" s="99">
        <v>3.92</v>
      </c>
    </row>
    <row r="1187" spans="1:17" ht="15.6" x14ac:dyDescent="0.3">
      <c r="A1187" s="92">
        <v>45311</v>
      </c>
      <c r="B1187" s="93">
        <v>4.6500000000000004</v>
      </c>
      <c r="D1187" s="92">
        <v>45311</v>
      </c>
      <c r="E1187" s="95" t="s">
        <v>94</v>
      </c>
      <c r="F1187" s="94" t="str">
        <f t="shared" si="18"/>
        <v>3</v>
      </c>
      <c r="L1187" s="96">
        <v>45311</v>
      </c>
      <c r="M1187" s="97">
        <v>4.05</v>
      </c>
      <c r="P1187" s="98">
        <v>45311</v>
      </c>
      <c r="Q1187" s="99">
        <v>4.6500000000000004</v>
      </c>
    </row>
    <row r="1188" spans="1:17" ht="15.6" x14ac:dyDescent="0.3">
      <c r="A1188" s="92">
        <v>45313</v>
      </c>
      <c r="B1188" s="93">
        <v>3.05</v>
      </c>
      <c r="D1188" s="92">
        <v>45313</v>
      </c>
      <c r="E1188" s="95" t="s">
        <v>96</v>
      </c>
      <c r="F1188" s="94" t="str">
        <f t="shared" si="18"/>
        <v>3</v>
      </c>
      <c r="L1188" s="96">
        <v>45313</v>
      </c>
      <c r="M1188" s="97">
        <v>2.66</v>
      </c>
      <c r="P1188" s="98">
        <v>45313</v>
      </c>
      <c r="Q1188" s="99">
        <v>3.05</v>
      </c>
    </row>
    <row r="1189" spans="1:17" ht="15.6" x14ac:dyDescent="0.3">
      <c r="A1189" s="92">
        <v>45341</v>
      </c>
      <c r="B1189" s="93">
        <v>3.05</v>
      </c>
      <c r="D1189" s="92">
        <v>45341</v>
      </c>
      <c r="E1189" s="95" t="s">
        <v>94</v>
      </c>
      <c r="F1189" s="94" t="str">
        <f t="shared" si="18"/>
        <v>3</v>
      </c>
      <c r="L1189" s="96">
        <v>45341</v>
      </c>
      <c r="M1189" s="97">
        <v>2.66</v>
      </c>
      <c r="P1189" s="98">
        <v>45341</v>
      </c>
      <c r="Q1189" s="99">
        <v>3.05</v>
      </c>
    </row>
    <row r="1190" spans="1:17" ht="15.6" x14ac:dyDescent="0.3">
      <c r="A1190" s="92">
        <v>45351</v>
      </c>
      <c r="B1190" s="93">
        <v>3.61</v>
      </c>
      <c r="D1190" s="92">
        <v>45351</v>
      </c>
      <c r="E1190" s="95" t="s">
        <v>96</v>
      </c>
      <c r="F1190" s="94" t="str">
        <f t="shared" si="18"/>
        <v>3</v>
      </c>
      <c r="L1190" s="96">
        <v>45351</v>
      </c>
      <c r="M1190" s="97">
        <v>3.15</v>
      </c>
      <c r="P1190" s="98">
        <v>45351</v>
      </c>
      <c r="Q1190" s="99">
        <v>3.61</v>
      </c>
    </row>
    <row r="1191" spans="1:17" ht="15.6" x14ac:dyDescent="0.3">
      <c r="A1191" s="92">
        <v>45411</v>
      </c>
      <c r="B1191" s="93">
        <v>4.01</v>
      </c>
      <c r="D1191" s="92">
        <v>45411</v>
      </c>
      <c r="E1191" s="95" t="s">
        <v>94</v>
      </c>
      <c r="F1191" s="94" t="str">
        <f t="shared" si="18"/>
        <v>3</v>
      </c>
      <c r="L1191" s="96">
        <v>45411</v>
      </c>
      <c r="M1191" s="97">
        <v>3.5</v>
      </c>
      <c r="P1191" s="98">
        <v>45411</v>
      </c>
      <c r="Q1191" s="99">
        <v>4.01</v>
      </c>
    </row>
    <row r="1192" spans="1:17" ht="15.6" x14ac:dyDescent="0.3">
      <c r="A1192" s="92">
        <v>45441</v>
      </c>
      <c r="B1192" s="93">
        <v>2.59</v>
      </c>
      <c r="D1192" s="92">
        <v>45441</v>
      </c>
      <c r="E1192" s="95" t="s">
        <v>94</v>
      </c>
      <c r="F1192" s="94" t="str">
        <f t="shared" si="18"/>
        <v>3</v>
      </c>
      <c r="L1192" s="96">
        <v>45441</v>
      </c>
      <c r="M1192" s="97">
        <v>2.2599999999999998</v>
      </c>
      <c r="P1192" s="98">
        <v>45441</v>
      </c>
      <c r="Q1192" s="99">
        <v>2.59</v>
      </c>
    </row>
    <row r="1193" spans="1:17" ht="15.6" x14ac:dyDescent="0.3">
      <c r="A1193" s="92">
        <v>45451</v>
      </c>
      <c r="B1193" s="93">
        <v>2.94</v>
      </c>
      <c r="D1193" s="92">
        <v>45451</v>
      </c>
      <c r="E1193" s="95" t="s">
        <v>96</v>
      </c>
      <c r="F1193" s="94" t="str">
        <f t="shared" si="18"/>
        <v>3</v>
      </c>
      <c r="L1193" s="96">
        <v>45451</v>
      </c>
      <c r="M1193" s="97">
        <v>2.56</v>
      </c>
      <c r="P1193" s="98">
        <v>45451</v>
      </c>
      <c r="Q1193" s="99">
        <v>2.94</v>
      </c>
    </row>
    <row r="1194" spans="1:17" ht="15.6" x14ac:dyDescent="0.3">
      <c r="A1194" s="92">
        <v>45500</v>
      </c>
      <c r="B1194" s="93">
        <v>6.07</v>
      </c>
      <c r="D1194" s="92">
        <v>45500</v>
      </c>
      <c r="E1194" s="95" t="s">
        <v>94</v>
      </c>
      <c r="F1194" s="94" t="str">
        <f t="shared" si="18"/>
        <v>3</v>
      </c>
      <c r="L1194" s="96">
        <v>45500</v>
      </c>
      <c r="M1194" s="97">
        <v>5.29</v>
      </c>
      <c r="P1194" s="98">
        <v>45500</v>
      </c>
      <c r="Q1194" s="99">
        <v>6.07</v>
      </c>
    </row>
    <row r="1195" spans="1:17" ht="15.6" x14ac:dyDescent="0.3">
      <c r="A1195" s="92">
        <v>45600</v>
      </c>
      <c r="B1195" s="93">
        <v>10.51</v>
      </c>
      <c r="D1195" s="92">
        <v>45600</v>
      </c>
      <c r="E1195" s="95" t="s">
        <v>92</v>
      </c>
      <c r="F1195" s="94" t="str">
        <f t="shared" si="18"/>
        <v>9</v>
      </c>
      <c r="L1195" s="96">
        <v>45600</v>
      </c>
      <c r="M1195" s="97">
        <v>9.16</v>
      </c>
      <c r="P1195" s="98">
        <v>45600</v>
      </c>
      <c r="Q1195" s="99">
        <v>10.51</v>
      </c>
    </row>
    <row r="1196" spans="1:17" ht="15.6" x14ac:dyDescent="0.3">
      <c r="A1196" s="92">
        <v>45700</v>
      </c>
      <c r="B1196" s="93">
        <v>8.18</v>
      </c>
      <c r="D1196" s="92">
        <v>45700</v>
      </c>
      <c r="E1196" s="95" t="s">
        <v>93</v>
      </c>
      <c r="F1196" s="94" t="str">
        <f t="shared" si="18"/>
        <v>6</v>
      </c>
      <c r="L1196" s="96">
        <v>45700</v>
      </c>
      <c r="M1196" s="97">
        <v>7.13</v>
      </c>
      <c r="P1196" s="98">
        <v>45700</v>
      </c>
      <c r="Q1196" s="99">
        <v>8.18</v>
      </c>
    </row>
    <row r="1197" spans="1:17" ht="15.6" x14ac:dyDescent="0.3">
      <c r="A1197" s="92">
        <v>45800</v>
      </c>
      <c r="B1197" s="93">
        <v>7.65</v>
      </c>
      <c r="D1197" s="92">
        <v>45800</v>
      </c>
      <c r="E1197" s="95" t="s">
        <v>92</v>
      </c>
      <c r="F1197" s="94" t="str">
        <f t="shared" si="18"/>
        <v>9</v>
      </c>
      <c r="L1197" s="96">
        <v>45800</v>
      </c>
      <c r="M1197" s="97">
        <v>6.67</v>
      </c>
      <c r="P1197" s="98">
        <v>45800</v>
      </c>
      <c r="Q1197" s="99">
        <v>7.65</v>
      </c>
    </row>
    <row r="1198" spans="1:17" ht="15.6" x14ac:dyDescent="0.3">
      <c r="A1198" s="92">
        <v>45900</v>
      </c>
      <c r="B1198" s="93">
        <v>7.2</v>
      </c>
      <c r="D1198" s="92">
        <v>45900</v>
      </c>
      <c r="E1198" s="95" t="s">
        <v>93</v>
      </c>
      <c r="F1198" s="94" t="str">
        <f t="shared" si="18"/>
        <v>6</v>
      </c>
      <c r="L1198" s="96">
        <v>45900</v>
      </c>
      <c r="M1198" s="97">
        <v>6.28</v>
      </c>
      <c r="P1198" s="98">
        <v>45900</v>
      </c>
      <c r="Q1198" s="99">
        <v>7.2</v>
      </c>
    </row>
    <row r="1199" spans="1:17" ht="15.6" x14ac:dyDescent="0.3">
      <c r="A1199" s="92">
        <v>46000</v>
      </c>
      <c r="B1199" s="93">
        <v>13.11</v>
      </c>
      <c r="D1199" s="92">
        <v>46000</v>
      </c>
      <c r="E1199" s="95" t="s">
        <v>92</v>
      </c>
      <c r="F1199" s="94" t="str">
        <f t="shared" si="18"/>
        <v>9</v>
      </c>
      <c r="L1199" s="96">
        <v>46000</v>
      </c>
      <c r="M1199" s="97">
        <v>11.43</v>
      </c>
      <c r="P1199" s="98">
        <v>46000</v>
      </c>
      <c r="Q1199" s="99">
        <v>13.11</v>
      </c>
    </row>
    <row r="1200" spans="1:17" ht="15.6" x14ac:dyDescent="0.3">
      <c r="A1200" s="92">
        <v>46100</v>
      </c>
      <c r="B1200" s="93">
        <v>10.36</v>
      </c>
      <c r="D1200" s="92">
        <v>46100</v>
      </c>
      <c r="E1200" s="95" t="s">
        <v>92</v>
      </c>
      <c r="F1200" s="94" t="str">
        <f t="shared" si="18"/>
        <v>9</v>
      </c>
      <c r="L1200" s="96">
        <v>46100</v>
      </c>
      <c r="M1200" s="97">
        <v>9.0299999999999994</v>
      </c>
      <c r="P1200" s="98">
        <v>46100</v>
      </c>
      <c r="Q1200" s="99">
        <v>10.36</v>
      </c>
    </row>
    <row r="1201" spans="1:17" ht="15.6" x14ac:dyDescent="0.3">
      <c r="A1201" s="92">
        <v>46200</v>
      </c>
      <c r="B1201" s="93">
        <v>9.07</v>
      </c>
      <c r="D1201" s="92">
        <v>46200</v>
      </c>
      <c r="E1201" s="95" t="s">
        <v>92</v>
      </c>
      <c r="F1201" s="94" t="str">
        <f t="shared" si="18"/>
        <v>9</v>
      </c>
      <c r="L1201" s="96">
        <v>46200</v>
      </c>
      <c r="M1201" s="97">
        <v>7.91</v>
      </c>
      <c r="P1201" s="98">
        <v>46200</v>
      </c>
      <c r="Q1201" s="99">
        <v>9.07</v>
      </c>
    </row>
    <row r="1202" spans="1:17" ht="15.6" x14ac:dyDescent="0.3">
      <c r="A1202" s="92">
        <v>46300</v>
      </c>
      <c r="B1202" s="93">
        <v>5</v>
      </c>
      <c r="D1202" s="92">
        <v>46300</v>
      </c>
      <c r="E1202" s="95" t="s">
        <v>94</v>
      </c>
      <c r="F1202" s="94" t="str">
        <f t="shared" si="18"/>
        <v>3</v>
      </c>
      <c r="L1202" s="96">
        <v>46300</v>
      </c>
      <c r="M1202" s="97">
        <v>4.3600000000000003</v>
      </c>
      <c r="P1202" s="98">
        <v>46300</v>
      </c>
      <c r="Q1202" s="99">
        <v>5</v>
      </c>
    </row>
    <row r="1203" spans="1:17" ht="15.6" x14ac:dyDescent="0.3">
      <c r="A1203" s="92">
        <v>46401</v>
      </c>
      <c r="B1203" s="93">
        <v>5.51</v>
      </c>
      <c r="D1203" s="92">
        <v>46401</v>
      </c>
      <c r="E1203" s="95" t="s">
        <v>95</v>
      </c>
      <c r="F1203" s="94" t="str">
        <f t="shared" si="18"/>
        <v>4</v>
      </c>
      <c r="L1203" s="96">
        <v>46401</v>
      </c>
      <c r="M1203" s="97">
        <v>4.8</v>
      </c>
      <c r="P1203" s="98">
        <v>46401</v>
      </c>
      <c r="Q1203" s="99">
        <v>5.51</v>
      </c>
    </row>
    <row r="1204" spans="1:17" ht="15.6" x14ac:dyDescent="0.3">
      <c r="A1204" s="92">
        <v>46411</v>
      </c>
      <c r="B1204" s="93">
        <v>4.9400000000000004</v>
      </c>
      <c r="D1204" s="92">
        <v>46411</v>
      </c>
      <c r="E1204" s="95" t="s">
        <v>95</v>
      </c>
      <c r="F1204" s="94" t="str">
        <f t="shared" si="18"/>
        <v>4</v>
      </c>
      <c r="L1204" s="96">
        <v>46411</v>
      </c>
      <c r="M1204" s="97">
        <v>4.3099999999999996</v>
      </c>
      <c r="P1204" s="98">
        <v>46411</v>
      </c>
      <c r="Q1204" s="99">
        <v>4.9400000000000004</v>
      </c>
    </row>
    <row r="1205" spans="1:17" ht="15.6" x14ac:dyDescent="0.3">
      <c r="A1205" s="92">
        <v>46501</v>
      </c>
      <c r="B1205" s="93">
        <v>4.22</v>
      </c>
      <c r="D1205" s="92">
        <v>46501</v>
      </c>
      <c r="E1205" s="95" t="s">
        <v>94</v>
      </c>
      <c r="F1205" s="94" t="str">
        <f t="shared" si="18"/>
        <v>3</v>
      </c>
      <c r="L1205" s="96">
        <v>46501</v>
      </c>
      <c r="M1205" s="97">
        <v>3.68</v>
      </c>
      <c r="P1205" s="98">
        <v>46501</v>
      </c>
      <c r="Q1205" s="99">
        <v>4.22</v>
      </c>
    </row>
    <row r="1206" spans="1:17" ht="15.6" x14ac:dyDescent="0.3">
      <c r="A1206" s="92">
        <v>46511</v>
      </c>
      <c r="B1206" s="93">
        <v>3.96</v>
      </c>
      <c r="D1206" s="92">
        <v>46511</v>
      </c>
      <c r="E1206" s="95" t="s">
        <v>94</v>
      </c>
      <c r="F1206" s="94" t="str">
        <f t="shared" si="18"/>
        <v>3</v>
      </c>
      <c r="L1206" s="96">
        <v>46511</v>
      </c>
      <c r="M1206" s="97">
        <v>3.45</v>
      </c>
      <c r="P1206" s="98">
        <v>46511</v>
      </c>
      <c r="Q1206" s="99">
        <v>3.96</v>
      </c>
    </row>
    <row r="1207" spans="1:17" ht="15.6" x14ac:dyDescent="0.3">
      <c r="A1207" s="92">
        <v>46601</v>
      </c>
      <c r="B1207" s="93">
        <v>1.41</v>
      </c>
      <c r="D1207" s="92">
        <v>46601</v>
      </c>
      <c r="E1207" s="95" t="s">
        <v>96</v>
      </c>
      <c r="F1207" s="94" t="str">
        <f t="shared" si="18"/>
        <v>3</v>
      </c>
      <c r="L1207" s="96">
        <v>46601</v>
      </c>
      <c r="M1207" s="97">
        <v>1.23</v>
      </c>
      <c r="P1207" s="98">
        <v>46601</v>
      </c>
      <c r="Q1207" s="99">
        <v>1.41</v>
      </c>
    </row>
    <row r="1208" spans="1:17" ht="15.6" x14ac:dyDescent="0.3">
      <c r="A1208" s="92">
        <v>46701</v>
      </c>
      <c r="B1208" s="93">
        <v>1.41</v>
      </c>
      <c r="D1208" s="92">
        <v>46701</v>
      </c>
      <c r="E1208" s="95" t="s">
        <v>96</v>
      </c>
      <c r="F1208" s="94" t="str">
        <f t="shared" si="18"/>
        <v>3</v>
      </c>
      <c r="L1208" s="96">
        <v>46701</v>
      </c>
      <c r="M1208" s="97">
        <v>1.23</v>
      </c>
      <c r="P1208" s="98">
        <v>46701</v>
      </c>
      <c r="Q1208" s="99">
        <v>1.41</v>
      </c>
    </row>
    <row r="1209" spans="1:17" ht="15.6" x14ac:dyDescent="0.3">
      <c r="A1209" s="92">
        <v>46811</v>
      </c>
      <c r="B1209" s="93">
        <v>1.4</v>
      </c>
      <c r="D1209" s="92">
        <v>46811</v>
      </c>
      <c r="E1209" s="95" t="s">
        <v>96</v>
      </c>
      <c r="F1209" s="94" t="str">
        <f t="shared" si="18"/>
        <v>3</v>
      </c>
      <c r="L1209" s="96">
        <v>46811</v>
      </c>
      <c r="M1209" s="97">
        <v>1.22</v>
      </c>
      <c r="P1209" s="98">
        <v>46811</v>
      </c>
      <c r="Q1209" s="99">
        <v>1.4</v>
      </c>
    </row>
    <row r="1210" spans="1:17" ht="15.6" x14ac:dyDescent="0.3">
      <c r="A1210" s="92">
        <v>46841</v>
      </c>
      <c r="B1210" s="93">
        <v>1.35</v>
      </c>
      <c r="D1210" s="92">
        <v>46841</v>
      </c>
      <c r="E1210" s="95" t="s">
        <v>96</v>
      </c>
      <c r="F1210" s="94" t="str">
        <f t="shared" si="18"/>
        <v>3</v>
      </c>
      <c r="L1210" s="96">
        <v>46841</v>
      </c>
      <c r="M1210" s="97">
        <v>1.18</v>
      </c>
      <c r="P1210" s="98">
        <v>46841</v>
      </c>
      <c r="Q1210" s="99">
        <v>1.35</v>
      </c>
    </row>
    <row r="1211" spans="1:17" ht="15.6" x14ac:dyDescent="0.3">
      <c r="A1211" s="92">
        <v>46901</v>
      </c>
      <c r="B1211" s="93">
        <v>1.62</v>
      </c>
      <c r="D1211" s="92">
        <v>46901</v>
      </c>
      <c r="E1211" s="95" t="s">
        <v>96</v>
      </c>
      <c r="F1211" s="94" t="str">
        <f t="shared" si="18"/>
        <v>3</v>
      </c>
      <c r="L1211" s="96">
        <v>46901</v>
      </c>
      <c r="M1211" s="97">
        <v>1.41</v>
      </c>
      <c r="P1211" s="98">
        <v>46901</v>
      </c>
      <c r="Q1211" s="99">
        <v>1.62</v>
      </c>
    </row>
    <row r="1212" spans="1:17" ht="15.6" x14ac:dyDescent="0.3">
      <c r="A1212" s="92">
        <v>47001</v>
      </c>
      <c r="B1212" s="93">
        <v>3.3</v>
      </c>
      <c r="D1212" s="92">
        <v>47001</v>
      </c>
      <c r="E1212" s="95" t="s">
        <v>96</v>
      </c>
      <c r="F1212" s="94" t="str">
        <f t="shared" si="18"/>
        <v>3</v>
      </c>
      <c r="L1212" s="96">
        <v>47001</v>
      </c>
      <c r="M1212" s="97">
        <v>2.88</v>
      </c>
      <c r="P1212" s="98">
        <v>47001</v>
      </c>
      <c r="Q1212" s="99">
        <v>3.3</v>
      </c>
    </row>
    <row r="1213" spans="1:17" ht="15.6" x14ac:dyDescent="0.3">
      <c r="A1213" s="92">
        <v>47101</v>
      </c>
      <c r="B1213" s="93">
        <v>2.72</v>
      </c>
      <c r="D1213" s="92">
        <v>47101</v>
      </c>
      <c r="E1213" s="95" t="s">
        <v>96</v>
      </c>
      <c r="F1213" s="94" t="str">
        <f t="shared" si="18"/>
        <v>3</v>
      </c>
      <c r="L1213" s="96">
        <v>47101</v>
      </c>
      <c r="M1213" s="97">
        <v>2.37</v>
      </c>
      <c r="P1213" s="98">
        <v>47101</v>
      </c>
      <c r="Q1213" s="99">
        <v>2.72</v>
      </c>
    </row>
    <row r="1214" spans="1:17" ht="15.6" x14ac:dyDescent="0.3">
      <c r="A1214" s="92">
        <v>47201</v>
      </c>
      <c r="B1214" s="93">
        <v>1.66</v>
      </c>
      <c r="D1214" s="92">
        <v>47201</v>
      </c>
      <c r="E1214" s="95" t="s">
        <v>96</v>
      </c>
      <c r="F1214" s="94" t="str">
        <f t="shared" si="18"/>
        <v>3</v>
      </c>
      <c r="L1214" s="96">
        <v>47201</v>
      </c>
      <c r="M1214" s="97">
        <v>1.45</v>
      </c>
      <c r="P1214" s="98">
        <v>47201</v>
      </c>
      <c r="Q1214" s="99">
        <v>1.66</v>
      </c>
    </row>
    <row r="1215" spans="1:17" ht="15.6" x14ac:dyDescent="0.3">
      <c r="A1215" s="92">
        <v>47311</v>
      </c>
      <c r="B1215" s="93">
        <v>1.4</v>
      </c>
      <c r="D1215" s="92">
        <v>47311</v>
      </c>
      <c r="E1215" s="95" t="s">
        <v>96</v>
      </c>
      <c r="F1215" s="94" t="str">
        <f t="shared" si="18"/>
        <v>3</v>
      </c>
      <c r="L1215" s="96">
        <v>47311</v>
      </c>
      <c r="M1215" s="97">
        <v>1.22</v>
      </c>
      <c r="P1215" s="98">
        <v>47311</v>
      </c>
      <c r="Q1215" s="99">
        <v>1.4</v>
      </c>
    </row>
    <row r="1216" spans="1:17" ht="15.6" x14ac:dyDescent="0.3">
      <c r="A1216" s="92">
        <v>47313</v>
      </c>
      <c r="B1216" s="93">
        <v>1.38</v>
      </c>
      <c r="D1216" s="92">
        <v>47313</v>
      </c>
      <c r="E1216" s="95" t="s">
        <v>96</v>
      </c>
      <c r="F1216" s="94" t="str">
        <f t="shared" si="18"/>
        <v>3</v>
      </c>
      <c r="L1216" s="96">
        <v>47313</v>
      </c>
      <c r="M1216" s="97">
        <v>1.2</v>
      </c>
      <c r="P1216" s="98">
        <v>47313</v>
      </c>
      <c r="Q1216" s="99">
        <v>1.38</v>
      </c>
    </row>
    <row r="1217" spans="1:17" ht="15.6" x14ac:dyDescent="0.3">
      <c r="A1217" s="92">
        <v>47341</v>
      </c>
      <c r="B1217" s="93">
        <v>1.35</v>
      </c>
      <c r="D1217" s="92">
        <v>47341</v>
      </c>
      <c r="E1217" s="95" t="s">
        <v>96</v>
      </c>
      <c r="F1217" s="94" t="str">
        <f t="shared" si="18"/>
        <v>3</v>
      </c>
      <c r="L1217" s="96">
        <v>47341</v>
      </c>
      <c r="M1217" s="97">
        <v>1.18</v>
      </c>
      <c r="P1217" s="98">
        <v>47341</v>
      </c>
      <c r="Q1217" s="99">
        <v>1.35</v>
      </c>
    </row>
    <row r="1218" spans="1:17" ht="15.6" x14ac:dyDescent="0.3">
      <c r="A1218" s="92">
        <v>47343</v>
      </c>
      <c r="B1218" s="93">
        <v>1.33</v>
      </c>
      <c r="D1218" s="92">
        <v>47343</v>
      </c>
      <c r="E1218" s="95" t="s">
        <v>96</v>
      </c>
      <c r="F1218" s="94" t="str">
        <f t="shared" ref="F1218:F1281" si="19">IF(E1218="I.","9",IF(E1218="II.","6",IF(E1218="III.","4",IF(E1218="IV.","3",IF(E1218="V.","3")))))</f>
        <v>3</v>
      </c>
      <c r="L1218" s="96">
        <v>47343</v>
      </c>
      <c r="M1218" s="97">
        <v>1.1599999999999999</v>
      </c>
      <c r="P1218" s="98">
        <v>47343</v>
      </c>
      <c r="Q1218" s="99">
        <v>1.33</v>
      </c>
    </row>
    <row r="1219" spans="1:17" ht="15.6" x14ac:dyDescent="0.3">
      <c r="A1219" s="92">
        <v>47411</v>
      </c>
      <c r="B1219" s="93">
        <v>1.4</v>
      </c>
      <c r="D1219" s="92">
        <v>47411</v>
      </c>
      <c r="E1219" s="95" t="s">
        <v>96</v>
      </c>
      <c r="F1219" s="94" t="str">
        <f t="shared" si="19"/>
        <v>3</v>
      </c>
      <c r="L1219" s="96">
        <v>47411</v>
      </c>
      <c r="M1219" s="97">
        <v>1.22</v>
      </c>
      <c r="P1219" s="98">
        <v>47411</v>
      </c>
      <c r="Q1219" s="99">
        <v>1.4</v>
      </c>
    </row>
    <row r="1220" spans="1:17" ht="15.6" x14ac:dyDescent="0.3">
      <c r="A1220" s="92">
        <v>47413</v>
      </c>
      <c r="B1220" s="93">
        <v>1.38</v>
      </c>
      <c r="D1220" s="92">
        <v>47413</v>
      </c>
      <c r="E1220" s="95" t="s">
        <v>96</v>
      </c>
      <c r="F1220" s="94" t="str">
        <f t="shared" si="19"/>
        <v>3</v>
      </c>
      <c r="L1220" s="96">
        <v>47413</v>
      </c>
      <c r="M1220" s="97">
        <v>1.2</v>
      </c>
      <c r="P1220" s="98">
        <v>47413</v>
      </c>
      <c r="Q1220" s="99">
        <v>1.38</v>
      </c>
    </row>
    <row r="1221" spans="1:17" ht="15.6" x14ac:dyDescent="0.3">
      <c r="A1221" s="92">
        <v>47441</v>
      </c>
      <c r="B1221" s="93">
        <v>1.35</v>
      </c>
      <c r="D1221" s="92">
        <v>47441</v>
      </c>
      <c r="E1221" s="95" t="s">
        <v>96</v>
      </c>
      <c r="F1221" s="94" t="str">
        <f t="shared" si="19"/>
        <v>3</v>
      </c>
      <c r="L1221" s="96">
        <v>47441</v>
      </c>
      <c r="M1221" s="97">
        <v>1.18</v>
      </c>
      <c r="P1221" s="98">
        <v>47441</v>
      </c>
      <c r="Q1221" s="99">
        <v>1.35</v>
      </c>
    </row>
    <row r="1222" spans="1:17" ht="15.6" x14ac:dyDescent="0.3">
      <c r="A1222" s="92">
        <v>47443</v>
      </c>
      <c r="B1222" s="93">
        <v>1.33</v>
      </c>
      <c r="D1222" s="92">
        <v>47443</v>
      </c>
      <c r="E1222" s="95" t="s">
        <v>96</v>
      </c>
      <c r="F1222" s="94" t="str">
        <f t="shared" si="19"/>
        <v>3</v>
      </c>
      <c r="L1222" s="96">
        <v>47443</v>
      </c>
      <c r="M1222" s="97">
        <v>1.1599999999999999</v>
      </c>
      <c r="P1222" s="98">
        <v>47443</v>
      </c>
      <c r="Q1222" s="99">
        <v>1.33</v>
      </c>
    </row>
    <row r="1223" spans="1:17" ht="15.6" x14ac:dyDescent="0.3">
      <c r="A1223" s="92">
        <v>47541</v>
      </c>
      <c r="B1223" s="93">
        <v>1.35</v>
      </c>
      <c r="D1223" s="92">
        <v>47541</v>
      </c>
      <c r="E1223" s="95" t="s">
        <v>96</v>
      </c>
      <c r="F1223" s="94" t="str">
        <f t="shared" si="19"/>
        <v>3</v>
      </c>
      <c r="L1223" s="96">
        <v>47541</v>
      </c>
      <c r="M1223" s="97">
        <v>1.18</v>
      </c>
      <c r="P1223" s="98">
        <v>47541</v>
      </c>
      <c r="Q1223" s="99">
        <v>1.35</v>
      </c>
    </row>
    <row r="1224" spans="1:17" ht="15.6" x14ac:dyDescent="0.3">
      <c r="A1224" s="92">
        <v>47543</v>
      </c>
      <c r="B1224" s="93">
        <v>1.33</v>
      </c>
      <c r="D1224" s="92">
        <v>47543</v>
      </c>
      <c r="E1224" s="95" t="s">
        <v>96</v>
      </c>
      <c r="F1224" s="94" t="str">
        <f t="shared" si="19"/>
        <v>3</v>
      </c>
      <c r="L1224" s="96">
        <v>47543</v>
      </c>
      <c r="M1224" s="97">
        <v>1.1599999999999999</v>
      </c>
      <c r="P1224" s="98">
        <v>47543</v>
      </c>
      <c r="Q1224" s="99">
        <v>1.33</v>
      </c>
    </row>
    <row r="1225" spans="1:17" ht="15.6" x14ac:dyDescent="0.3">
      <c r="A1225" s="92">
        <v>47641</v>
      </c>
      <c r="B1225" s="93">
        <v>1.35</v>
      </c>
      <c r="D1225" s="92">
        <v>47641</v>
      </c>
      <c r="E1225" s="95" t="s">
        <v>96</v>
      </c>
      <c r="F1225" s="94" t="str">
        <f t="shared" si="19"/>
        <v>3</v>
      </c>
      <c r="L1225" s="96">
        <v>47641</v>
      </c>
      <c r="M1225" s="97">
        <v>1.18</v>
      </c>
      <c r="P1225" s="98">
        <v>47641</v>
      </c>
      <c r="Q1225" s="99">
        <v>1.35</v>
      </c>
    </row>
    <row r="1226" spans="1:17" ht="15.6" x14ac:dyDescent="0.3">
      <c r="A1226" s="92">
        <v>47643</v>
      </c>
      <c r="B1226" s="93">
        <v>1.33</v>
      </c>
      <c r="D1226" s="92">
        <v>47643</v>
      </c>
      <c r="E1226" s="95" t="s">
        <v>96</v>
      </c>
      <c r="F1226" s="94" t="str">
        <f t="shared" si="19"/>
        <v>3</v>
      </c>
      <c r="L1226" s="96">
        <v>47643</v>
      </c>
      <c r="M1226" s="97">
        <v>1.1599999999999999</v>
      </c>
      <c r="P1226" s="98">
        <v>47643</v>
      </c>
      <c r="Q1226" s="99">
        <v>1.33</v>
      </c>
    </row>
    <row r="1227" spans="1:17" ht="15.6" x14ac:dyDescent="0.3">
      <c r="A1227" s="92">
        <v>47769</v>
      </c>
      <c r="B1227" s="93">
        <v>1.1499999999999999</v>
      </c>
      <c r="D1227" s="92">
        <v>47769</v>
      </c>
      <c r="E1227" s="95" t="s">
        <v>96</v>
      </c>
      <c r="F1227" s="94" t="str">
        <f t="shared" si="19"/>
        <v>3</v>
      </c>
      <c r="L1227" s="96">
        <v>47769</v>
      </c>
      <c r="M1227" s="97">
        <v>1</v>
      </c>
      <c r="P1227" s="98">
        <v>47769</v>
      </c>
      <c r="Q1227" s="99">
        <v>1.1499999999999999</v>
      </c>
    </row>
    <row r="1228" spans="1:17" ht="15.6" x14ac:dyDescent="0.3">
      <c r="A1228" s="92">
        <v>47789</v>
      </c>
      <c r="B1228" s="93">
        <v>1.1499999999999999</v>
      </c>
      <c r="D1228" s="92">
        <v>47789</v>
      </c>
      <c r="E1228" s="95" t="s">
        <v>96</v>
      </c>
      <c r="F1228" s="94" t="str">
        <f t="shared" si="19"/>
        <v>3</v>
      </c>
      <c r="L1228" s="96">
        <v>47789</v>
      </c>
      <c r="M1228" s="97">
        <v>1</v>
      </c>
      <c r="P1228" s="98">
        <v>47789</v>
      </c>
      <c r="Q1228" s="99">
        <v>1.1499999999999999</v>
      </c>
    </row>
    <row r="1229" spans="1:17" ht="15.6" x14ac:dyDescent="0.3">
      <c r="A1229" s="92">
        <v>47869</v>
      </c>
      <c r="B1229" s="93">
        <v>1.1499999999999999</v>
      </c>
      <c r="D1229" s="92">
        <v>47869</v>
      </c>
      <c r="E1229" s="95" t="s">
        <v>96</v>
      </c>
      <c r="F1229" s="94" t="str">
        <f t="shared" si="19"/>
        <v>3</v>
      </c>
      <c r="L1229" s="96">
        <v>47869</v>
      </c>
      <c r="M1229" s="97">
        <v>1</v>
      </c>
      <c r="P1229" s="98">
        <v>47869</v>
      </c>
      <c r="Q1229" s="99">
        <v>1.1499999999999999</v>
      </c>
    </row>
    <row r="1230" spans="1:17" ht="15.6" x14ac:dyDescent="0.3">
      <c r="A1230" s="92">
        <v>47889</v>
      </c>
      <c r="B1230" s="93">
        <v>1.1499999999999999</v>
      </c>
      <c r="D1230" s="92">
        <v>47889</v>
      </c>
      <c r="E1230" s="95" t="s">
        <v>96</v>
      </c>
      <c r="F1230" s="94" t="str">
        <f t="shared" si="19"/>
        <v>3</v>
      </c>
      <c r="L1230" s="96">
        <v>47889</v>
      </c>
      <c r="M1230" s="97">
        <v>1</v>
      </c>
      <c r="P1230" s="98">
        <v>47889</v>
      </c>
      <c r="Q1230" s="99">
        <v>1.1499999999999999</v>
      </c>
    </row>
    <row r="1231" spans="1:17" ht="15.6" x14ac:dyDescent="0.3">
      <c r="A1231" s="92">
        <v>50800</v>
      </c>
      <c r="B1231" s="93">
        <v>10.77</v>
      </c>
      <c r="D1231" s="92">
        <v>50800</v>
      </c>
      <c r="E1231" s="95" t="s">
        <v>93</v>
      </c>
      <c r="F1231" s="94" t="str">
        <f t="shared" si="19"/>
        <v>6</v>
      </c>
      <c r="L1231" s="96">
        <v>50800</v>
      </c>
      <c r="M1231" s="97">
        <v>9.39</v>
      </c>
      <c r="P1231" s="98">
        <v>50800</v>
      </c>
      <c r="Q1231" s="99">
        <v>10.77</v>
      </c>
    </row>
    <row r="1232" spans="1:17" ht="15.6" x14ac:dyDescent="0.3">
      <c r="A1232" s="92">
        <v>50810</v>
      </c>
      <c r="B1232" s="93">
        <v>9.3699999999999992</v>
      </c>
      <c r="D1232" s="92">
        <v>50810</v>
      </c>
      <c r="E1232" s="95" t="s">
        <v>93</v>
      </c>
      <c r="F1232" s="94" t="str">
        <f t="shared" si="19"/>
        <v>6</v>
      </c>
      <c r="L1232" s="96">
        <v>50810</v>
      </c>
      <c r="M1232" s="97">
        <v>8.17</v>
      </c>
      <c r="P1232" s="98">
        <v>50810</v>
      </c>
      <c r="Q1232" s="99">
        <v>9.3699999999999992</v>
      </c>
    </row>
    <row r="1233" spans="1:17" ht="15.6" x14ac:dyDescent="0.3">
      <c r="A1233" s="92">
        <v>50812</v>
      </c>
      <c r="B1233" s="93">
        <v>8.25</v>
      </c>
      <c r="D1233" s="92">
        <v>50812</v>
      </c>
      <c r="E1233" s="95" t="s">
        <v>93</v>
      </c>
      <c r="F1233" s="94" t="str">
        <f t="shared" si="19"/>
        <v>6</v>
      </c>
      <c r="L1233" s="96">
        <v>50812</v>
      </c>
      <c r="M1233" s="97">
        <v>7.19</v>
      </c>
      <c r="P1233" s="98">
        <v>50812</v>
      </c>
      <c r="Q1233" s="99">
        <v>8.25</v>
      </c>
    </row>
    <row r="1234" spans="1:17" ht="15.6" x14ac:dyDescent="0.3">
      <c r="A1234" s="92">
        <v>50840</v>
      </c>
      <c r="B1234" s="93">
        <v>8.35</v>
      </c>
      <c r="D1234" s="92">
        <v>50840</v>
      </c>
      <c r="E1234" s="95" t="s">
        <v>95</v>
      </c>
      <c r="F1234" s="94" t="str">
        <f t="shared" si="19"/>
        <v>4</v>
      </c>
      <c r="L1234" s="96">
        <v>50840</v>
      </c>
      <c r="M1234" s="97">
        <v>7.28</v>
      </c>
      <c r="P1234" s="98">
        <v>50840</v>
      </c>
      <c r="Q1234" s="99">
        <v>8.35</v>
      </c>
    </row>
    <row r="1235" spans="1:17" ht="15.6" x14ac:dyDescent="0.3">
      <c r="A1235" s="92">
        <v>50842</v>
      </c>
      <c r="B1235" s="93">
        <v>6.53</v>
      </c>
      <c r="D1235" s="92">
        <v>50842</v>
      </c>
      <c r="E1235" s="95" t="s">
        <v>95</v>
      </c>
      <c r="F1235" s="94" t="str">
        <f t="shared" si="19"/>
        <v>4</v>
      </c>
      <c r="L1235" s="96">
        <v>50842</v>
      </c>
      <c r="M1235" s="97">
        <v>5.69</v>
      </c>
      <c r="P1235" s="98">
        <v>50842</v>
      </c>
      <c r="Q1235" s="99">
        <v>6.53</v>
      </c>
    </row>
    <row r="1236" spans="1:17" ht="15.6" x14ac:dyDescent="0.3">
      <c r="A1236" s="92">
        <v>50850</v>
      </c>
      <c r="B1236" s="93">
        <v>8.35</v>
      </c>
      <c r="D1236" s="92">
        <v>50850</v>
      </c>
      <c r="E1236" s="95" t="s">
        <v>95</v>
      </c>
      <c r="F1236" s="94" t="str">
        <f t="shared" si="19"/>
        <v>4</v>
      </c>
      <c r="L1236" s="96">
        <v>50850</v>
      </c>
      <c r="M1236" s="97">
        <v>7.28</v>
      </c>
      <c r="P1236" s="98">
        <v>50850</v>
      </c>
      <c r="Q1236" s="99">
        <v>8.35</v>
      </c>
    </row>
    <row r="1237" spans="1:17" ht="15.6" x14ac:dyDescent="0.3">
      <c r="A1237" s="92">
        <v>50852</v>
      </c>
      <c r="B1237" s="93">
        <v>6.53</v>
      </c>
      <c r="D1237" s="92">
        <v>50852</v>
      </c>
      <c r="E1237" s="95" t="s">
        <v>95</v>
      </c>
      <c r="F1237" s="94" t="str">
        <f t="shared" si="19"/>
        <v>4</v>
      </c>
      <c r="L1237" s="96">
        <v>50852</v>
      </c>
      <c r="M1237" s="97">
        <v>5.69</v>
      </c>
      <c r="P1237" s="98">
        <v>50852</v>
      </c>
      <c r="Q1237" s="99">
        <v>6.53</v>
      </c>
    </row>
    <row r="1238" spans="1:17" ht="15.6" x14ac:dyDescent="0.3">
      <c r="A1238" s="92">
        <v>50900</v>
      </c>
      <c r="B1238" s="93">
        <v>13.99</v>
      </c>
      <c r="D1238" s="92">
        <v>50900</v>
      </c>
      <c r="E1238" s="95" t="s">
        <v>92</v>
      </c>
      <c r="F1238" s="94" t="str">
        <f t="shared" si="19"/>
        <v>9</v>
      </c>
      <c r="L1238" s="96">
        <v>50900</v>
      </c>
      <c r="M1238" s="97">
        <v>12.2</v>
      </c>
      <c r="P1238" s="98">
        <v>50900</v>
      </c>
      <c r="Q1238" s="99">
        <v>13.99</v>
      </c>
    </row>
    <row r="1239" spans="1:17" ht="15.6" x14ac:dyDescent="0.3">
      <c r="A1239" s="92">
        <v>50910</v>
      </c>
      <c r="B1239" s="93">
        <v>13.03</v>
      </c>
      <c r="D1239" s="92">
        <v>50910</v>
      </c>
      <c r="E1239" s="95" t="s">
        <v>92</v>
      </c>
      <c r="F1239" s="94" t="str">
        <f t="shared" si="19"/>
        <v>9</v>
      </c>
      <c r="L1239" s="96">
        <v>50910</v>
      </c>
      <c r="M1239" s="97">
        <v>11.36</v>
      </c>
      <c r="P1239" s="98">
        <v>50910</v>
      </c>
      <c r="Q1239" s="99">
        <v>13.03</v>
      </c>
    </row>
    <row r="1240" spans="1:17" ht="15.6" x14ac:dyDescent="0.3">
      <c r="A1240" s="92">
        <v>51000</v>
      </c>
      <c r="B1240" s="93">
        <v>14.2</v>
      </c>
      <c r="D1240" s="92">
        <v>51000</v>
      </c>
      <c r="E1240" s="95" t="s">
        <v>92</v>
      </c>
      <c r="F1240" s="94" t="str">
        <f t="shared" si="19"/>
        <v>9</v>
      </c>
      <c r="L1240" s="96">
        <v>51000</v>
      </c>
      <c r="M1240" s="97">
        <v>12.38</v>
      </c>
      <c r="P1240" s="98">
        <v>51000</v>
      </c>
      <c r="Q1240" s="99">
        <v>14.2</v>
      </c>
    </row>
    <row r="1241" spans="1:17" ht="15.6" x14ac:dyDescent="0.3">
      <c r="A1241" s="92">
        <v>51010</v>
      </c>
      <c r="B1241" s="93">
        <v>12.97</v>
      </c>
      <c r="D1241" s="92">
        <v>51010</v>
      </c>
      <c r="E1241" s="95" t="s">
        <v>92</v>
      </c>
      <c r="F1241" s="94" t="str">
        <f t="shared" si="19"/>
        <v>9</v>
      </c>
      <c r="L1241" s="96">
        <v>51010</v>
      </c>
      <c r="M1241" s="97">
        <v>11.31</v>
      </c>
      <c r="P1241" s="98">
        <v>51010</v>
      </c>
      <c r="Q1241" s="99">
        <v>12.97</v>
      </c>
    </row>
    <row r="1242" spans="1:17" ht="15.6" x14ac:dyDescent="0.3">
      <c r="A1242" s="92">
        <v>51100</v>
      </c>
      <c r="B1242" s="93">
        <v>13.41</v>
      </c>
      <c r="D1242" s="92">
        <v>51100</v>
      </c>
      <c r="E1242" s="95" t="s">
        <v>92</v>
      </c>
      <c r="F1242" s="94" t="str">
        <f t="shared" si="19"/>
        <v>9</v>
      </c>
      <c r="L1242" s="96">
        <v>51100</v>
      </c>
      <c r="M1242" s="97">
        <v>11.69</v>
      </c>
      <c r="P1242" s="98">
        <v>51100</v>
      </c>
      <c r="Q1242" s="99">
        <v>13.41</v>
      </c>
    </row>
    <row r="1243" spans="1:17" ht="15.6" x14ac:dyDescent="0.3">
      <c r="A1243" s="92">
        <v>51110</v>
      </c>
      <c r="B1243" s="93">
        <v>12.37</v>
      </c>
      <c r="D1243" s="92">
        <v>51110</v>
      </c>
      <c r="E1243" s="95" t="s">
        <v>92</v>
      </c>
      <c r="F1243" s="94" t="str">
        <f t="shared" si="19"/>
        <v>9</v>
      </c>
      <c r="L1243" s="96">
        <v>51110</v>
      </c>
      <c r="M1243" s="97">
        <v>10.78</v>
      </c>
      <c r="P1243" s="98">
        <v>51110</v>
      </c>
      <c r="Q1243" s="99">
        <v>12.37</v>
      </c>
    </row>
    <row r="1244" spans="1:17" ht="15.6" x14ac:dyDescent="0.3">
      <c r="A1244" s="92">
        <v>51200</v>
      </c>
      <c r="B1244" s="93">
        <v>12.97</v>
      </c>
      <c r="D1244" s="92">
        <v>51200</v>
      </c>
      <c r="E1244" s="95" t="s">
        <v>92</v>
      </c>
      <c r="F1244" s="94" t="str">
        <f t="shared" si="19"/>
        <v>9</v>
      </c>
      <c r="L1244" s="96">
        <v>51200</v>
      </c>
      <c r="M1244" s="97">
        <v>11.31</v>
      </c>
      <c r="P1244" s="98">
        <v>51200</v>
      </c>
      <c r="Q1244" s="99">
        <v>12.97</v>
      </c>
    </row>
    <row r="1245" spans="1:17" ht="15.6" x14ac:dyDescent="0.3">
      <c r="A1245" s="92">
        <v>51210</v>
      </c>
      <c r="B1245" s="93">
        <v>11.34</v>
      </c>
      <c r="D1245" s="92">
        <v>51210</v>
      </c>
      <c r="E1245" s="95" t="s">
        <v>93</v>
      </c>
      <c r="F1245" s="94" t="str">
        <f t="shared" si="19"/>
        <v>6</v>
      </c>
      <c r="L1245" s="96">
        <v>51210</v>
      </c>
      <c r="M1245" s="97">
        <v>9.89</v>
      </c>
      <c r="P1245" s="98">
        <v>51210</v>
      </c>
      <c r="Q1245" s="99">
        <v>11.34</v>
      </c>
    </row>
    <row r="1246" spans="1:17" ht="15.6" x14ac:dyDescent="0.3">
      <c r="A1246" s="92">
        <v>51212</v>
      </c>
      <c r="B1246" s="93">
        <v>9.83</v>
      </c>
      <c r="D1246" s="92">
        <v>51212</v>
      </c>
      <c r="E1246" s="95" t="s">
        <v>93</v>
      </c>
      <c r="F1246" s="94" t="str">
        <f t="shared" si="19"/>
        <v>6</v>
      </c>
      <c r="L1246" s="96">
        <v>51212</v>
      </c>
      <c r="M1246" s="97">
        <v>8.57</v>
      </c>
      <c r="P1246" s="98">
        <v>51212</v>
      </c>
      <c r="Q1246" s="99">
        <v>9.83</v>
      </c>
    </row>
    <row r="1247" spans="1:17" ht="15.6" x14ac:dyDescent="0.3">
      <c r="A1247" s="92">
        <v>51213</v>
      </c>
      <c r="B1247" s="93">
        <v>8.81</v>
      </c>
      <c r="D1247" s="92">
        <v>51213</v>
      </c>
      <c r="E1247" s="95" t="s">
        <v>95</v>
      </c>
      <c r="F1247" s="94" t="str">
        <f t="shared" si="19"/>
        <v>4</v>
      </c>
      <c r="L1247" s="96">
        <v>51213</v>
      </c>
      <c r="M1247" s="97">
        <v>7.68</v>
      </c>
      <c r="P1247" s="98">
        <v>51213</v>
      </c>
      <c r="Q1247" s="99">
        <v>8.81</v>
      </c>
    </row>
    <row r="1248" spans="1:17" ht="15.6" x14ac:dyDescent="0.3">
      <c r="A1248" s="92">
        <v>51300</v>
      </c>
      <c r="B1248" s="93">
        <v>11.44</v>
      </c>
      <c r="D1248" s="92">
        <v>51300</v>
      </c>
      <c r="E1248" s="95" t="s">
        <v>93</v>
      </c>
      <c r="F1248" s="94" t="str">
        <f t="shared" si="19"/>
        <v>6</v>
      </c>
      <c r="L1248" s="96">
        <v>51300</v>
      </c>
      <c r="M1248" s="97">
        <v>9.9700000000000006</v>
      </c>
      <c r="P1248" s="98">
        <v>51300</v>
      </c>
      <c r="Q1248" s="99">
        <v>11.44</v>
      </c>
    </row>
    <row r="1249" spans="1:17" ht="15.6" x14ac:dyDescent="0.3">
      <c r="A1249" s="92">
        <v>51310</v>
      </c>
      <c r="B1249" s="93">
        <v>10.56</v>
      </c>
      <c r="D1249" s="92">
        <v>51310</v>
      </c>
      <c r="E1249" s="95" t="s">
        <v>93</v>
      </c>
      <c r="F1249" s="94" t="str">
        <f t="shared" si="19"/>
        <v>6</v>
      </c>
      <c r="L1249" s="96">
        <v>51310</v>
      </c>
      <c r="M1249" s="97">
        <v>9.2100000000000009</v>
      </c>
      <c r="P1249" s="98">
        <v>51310</v>
      </c>
      <c r="Q1249" s="99">
        <v>10.56</v>
      </c>
    </row>
    <row r="1250" spans="1:17" ht="15.6" x14ac:dyDescent="0.3">
      <c r="A1250" s="92">
        <v>51313</v>
      </c>
      <c r="B1250" s="93">
        <v>7.75</v>
      </c>
      <c r="D1250" s="92">
        <v>51313</v>
      </c>
      <c r="E1250" s="95" t="s">
        <v>95</v>
      </c>
      <c r="F1250" s="94" t="str">
        <f t="shared" si="19"/>
        <v>4</v>
      </c>
      <c r="L1250" s="96">
        <v>51313</v>
      </c>
      <c r="M1250" s="97">
        <v>6.76</v>
      </c>
      <c r="P1250" s="98">
        <v>51313</v>
      </c>
      <c r="Q1250" s="99">
        <v>7.75</v>
      </c>
    </row>
    <row r="1251" spans="1:17" ht="15.6" x14ac:dyDescent="0.3">
      <c r="A1251" s="92">
        <v>51400</v>
      </c>
      <c r="B1251" s="93">
        <v>12.77</v>
      </c>
      <c r="D1251" s="92">
        <v>51400</v>
      </c>
      <c r="E1251" s="95" t="s">
        <v>92</v>
      </c>
      <c r="F1251" s="94" t="str">
        <f t="shared" si="19"/>
        <v>9</v>
      </c>
      <c r="L1251" s="96">
        <v>51400</v>
      </c>
      <c r="M1251" s="97">
        <v>11.13</v>
      </c>
      <c r="P1251" s="98">
        <v>51400</v>
      </c>
      <c r="Q1251" s="99">
        <v>12.77</v>
      </c>
    </row>
    <row r="1252" spans="1:17" ht="15.6" x14ac:dyDescent="0.3">
      <c r="A1252" s="92">
        <v>51410</v>
      </c>
      <c r="B1252" s="93">
        <v>10.9</v>
      </c>
      <c r="D1252" s="92">
        <v>51410</v>
      </c>
      <c r="E1252" s="95" t="s">
        <v>93</v>
      </c>
      <c r="F1252" s="94" t="str">
        <f t="shared" si="19"/>
        <v>6</v>
      </c>
      <c r="L1252" s="96">
        <v>51410</v>
      </c>
      <c r="M1252" s="97">
        <v>9.5</v>
      </c>
      <c r="P1252" s="98">
        <v>51410</v>
      </c>
      <c r="Q1252" s="99">
        <v>10.9</v>
      </c>
    </row>
    <row r="1253" spans="1:17" ht="15.6" x14ac:dyDescent="0.3">
      <c r="A1253" s="92">
        <v>51440</v>
      </c>
      <c r="B1253" s="93">
        <v>9.74</v>
      </c>
      <c r="D1253" s="92">
        <v>51440</v>
      </c>
      <c r="E1253" s="95" t="s">
        <v>95</v>
      </c>
      <c r="F1253" s="94" t="str">
        <f t="shared" si="19"/>
        <v>4</v>
      </c>
      <c r="L1253" s="96">
        <v>51440</v>
      </c>
      <c r="M1253" s="97">
        <v>8.49</v>
      </c>
      <c r="P1253" s="98">
        <v>51440</v>
      </c>
      <c r="Q1253" s="99">
        <v>9.74</v>
      </c>
    </row>
    <row r="1254" spans="1:17" ht="15.6" x14ac:dyDescent="0.3">
      <c r="A1254" s="92">
        <v>51450</v>
      </c>
      <c r="B1254" s="93">
        <v>9.74</v>
      </c>
      <c r="D1254" s="92">
        <v>51450</v>
      </c>
      <c r="E1254" s="95" t="s">
        <v>95</v>
      </c>
      <c r="F1254" s="94" t="str">
        <f t="shared" si="19"/>
        <v>4</v>
      </c>
      <c r="L1254" s="96">
        <v>51450</v>
      </c>
      <c r="M1254" s="97">
        <v>8.49</v>
      </c>
      <c r="P1254" s="98">
        <v>51450</v>
      </c>
      <c r="Q1254" s="99">
        <v>9.74</v>
      </c>
    </row>
    <row r="1255" spans="1:17" ht="15.6" x14ac:dyDescent="0.3">
      <c r="A1255" s="92">
        <v>51500</v>
      </c>
      <c r="B1255" s="93">
        <v>11.76</v>
      </c>
      <c r="D1255" s="92">
        <v>51500</v>
      </c>
      <c r="E1255" s="95" t="s">
        <v>93</v>
      </c>
      <c r="F1255" s="94" t="str">
        <f t="shared" si="19"/>
        <v>6</v>
      </c>
      <c r="L1255" s="96">
        <v>51500</v>
      </c>
      <c r="M1255" s="97">
        <v>10.25</v>
      </c>
      <c r="P1255" s="98">
        <v>51500</v>
      </c>
      <c r="Q1255" s="99">
        <v>11.76</v>
      </c>
    </row>
    <row r="1256" spans="1:17" ht="15.6" x14ac:dyDescent="0.3">
      <c r="A1256" s="92">
        <v>51502</v>
      </c>
      <c r="B1256" s="93">
        <v>10.19</v>
      </c>
      <c r="D1256" s="92">
        <v>51502</v>
      </c>
      <c r="E1256" s="95" t="s">
        <v>93</v>
      </c>
      <c r="F1256" s="94" t="str">
        <f t="shared" si="19"/>
        <v>6</v>
      </c>
      <c r="L1256" s="96">
        <v>51502</v>
      </c>
      <c r="M1256" s="97">
        <v>8.8800000000000008</v>
      </c>
      <c r="P1256" s="98">
        <v>51502</v>
      </c>
      <c r="Q1256" s="99">
        <v>10.19</v>
      </c>
    </row>
    <row r="1257" spans="1:17" ht="15.6" x14ac:dyDescent="0.3">
      <c r="A1257" s="92">
        <v>51510</v>
      </c>
      <c r="B1257" s="93">
        <v>10.24</v>
      </c>
      <c r="D1257" s="92">
        <v>51510</v>
      </c>
      <c r="E1257" s="95" t="s">
        <v>93</v>
      </c>
      <c r="F1257" s="94" t="str">
        <f t="shared" si="19"/>
        <v>6</v>
      </c>
      <c r="L1257" s="96">
        <v>51510</v>
      </c>
      <c r="M1257" s="97">
        <v>8.93</v>
      </c>
      <c r="P1257" s="98">
        <v>51510</v>
      </c>
      <c r="Q1257" s="99">
        <v>10.24</v>
      </c>
    </row>
    <row r="1258" spans="1:17" ht="15.6" x14ac:dyDescent="0.3">
      <c r="A1258" s="92">
        <v>51512</v>
      </c>
      <c r="B1258" s="93">
        <v>8.66</v>
      </c>
      <c r="D1258" s="92">
        <v>51512</v>
      </c>
      <c r="E1258" s="95" t="s">
        <v>93</v>
      </c>
      <c r="F1258" s="94" t="str">
        <f t="shared" si="19"/>
        <v>6</v>
      </c>
      <c r="L1258" s="96">
        <v>51512</v>
      </c>
      <c r="M1258" s="97">
        <v>7.55</v>
      </c>
      <c r="P1258" s="98">
        <v>51512</v>
      </c>
      <c r="Q1258" s="99">
        <v>8.66</v>
      </c>
    </row>
    <row r="1259" spans="1:17" ht="15.6" x14ac:dyDescent="0.3">
      <c r="A1259" s="92">
        <v>51513</v>
      </c>
      <c r="B1259" s="93">
        <v>7.7</v>
      </c>
      <c r="D1259" s="92">
        <v>51513</v>
      </c>
      <c r="E1259" s="95" t="s">
        <v>95</v>
      </c>
      <c r="F1259" s="94" t="str">
        <f t="shared" si="19"/>
        <v>4</v>
      </c>
      <c r="L1259" s="96">
        <v>51513</v>
      </c>
      <c r="M1259" s="97">
        <v>6.71</v>
      </c>
      <c r="P1259" s="98">
        <v>51513</v>
      </c>
      <c r="Q1259" s="99">
        <v>7.7</v>
      </c>
    </row>
    <row r="1260" spans="1:17" ht="15.6" x14ac:dyDescent="0.3">
      <c r="A1260" s="92">
        <v>51540</v>
      </c>
      <c r="B1260" s="93">
        <v>8.76</v>
      </c>
      <c r="D1260" s="92">
        <v>51540</v>
      </c>
      <c r="E1260" s="95" t="s">
        <v>95</v>
      </c>
      <c r="F1260" s="94" t="str">
        <f t="shared" si="19"/>
        <v>4</v>
      </c>
      <c r="L1260" s="96">
        <v>51540</v>
      </c>
      <c r="M1260" s="97">
        <v>7.64</v>
      </c>
      <c r="P1260" s="98">
        <v>51540</v>
      </c>
      <c r="Q1260" s="99">
        <v>8.76</v>
      </c>
    </row>
    <row r="1261" spans="1:17" ht="15.6" x14ac:dyDescent="0.3">
      <c r="A1261" s="92">
        <v>51542</v>
      </c>
      <c r="B1261" s="93">
        <v>7.32</v>
      </c>
      <c r="D1261" s="92">
        <v>51542</v>
      </c>
      <c r="E1261" s="95" t="s">
        <v>94</v>
      </c>
      <c r="F1261" s="94" t="str">
        <f t="shared" si="19"/>
        <v>3</v>
      </c>
      <c r="L1261" s="96">
        <v>51542</v>
      </c>
      <c r="M1261" s="97">
        <v>6.38</v>
      </c>
      <c r="P1261" s="98">
        <v>51542</v>
      </c>
      <c r="Q1261" s="99">
        <v>7.32</v>
      </c>
    </row>
    <row r="1262" spans="1:17" ht="15.6" x14ac:dyDescent="0.3">
      <c r="A1262" s="92">
        <v>51543</v>
      </c>
      <c r="B1262" s="93">
        <v>6.46</v>
      </c>
      <c r="D1262" s="92">
        <v>51543</v>
      </c>
      <c r="E1262" s="95" t="s">
        <v>94</v>
      </c>
      <c r="F1262" s="94" t="str">
        <f t="shared" si="19"/>
        <v>3</v>
      </c>
      <c r="L1262" s="96">
        <v>51543</v>
      </c>
      <c r="M1262" s="97">
        <v>5.63</v>
      </c>
      <c r="P1262" s="98">
        <v>51543</v>
      </c>
      <c r="Q1262" s="99">
        <v>6.46</v>
      </c>
    </row>
    <row r="1263" spans="1:17" ht="15.6" x14ac:dyDescent="0.3">
      <c r="A1263" s="92">
        <v>51550</v>
      </c>
      <c r="B1263" s="93">
        <v>8.76</v>
      </c>
      <c r="D1263" s="92">
        <v>51550</v>
      </c>
      <c r="E1263" s="95" t="s">
        <v>95</v>
      </c>
      <c r="F1263" s="94" t="str">
        <f t="shared" si="19"/>
        <v>4</v>
      </c>
      <c r="L1263" s="96">
        <v>51550</v>
      </c>
      <c r="M1263" s="97">
        <v>7.64</v>
      </c>
      <c r="P1263" s="98">
        <v>51550</v>
      </c>
      <c r="Q1263" s="99">
        <v>8.76</v>
      </c>
    </row>
    <row r="1264" spans="1:17" ht="15.6" x14ac:dyDescent="0.3">
      <c r="A1264" s="92">
        <v>51552</v>
      </c>
      <c r="B1264" s="93">
        <v>7.32</v>
      </c>
      <c r="D1264" s="92">
        <v>51552</v>
      </c>
      <c r="E1264" s="95" t="s">
        <v>95</v>
      </c>
      <c r="F1264" s="94" t="str">
        <f t="shared" si="19"/>
        <v>4</v>
      </c>
      <c r="L1264" s="96">
        <v>51552</v>
      </c>
      <c r="M1264" s="97">
        <v>6.38</v>
      </c>
      <c r="P1264" s="98">
        <v>51552</v>
      </c>
      <c r="Q1264" s="99">
        <v>7.32</v>
      </c>
    </row>
    <row r="1265" spans="1:17" ht="15.6" x14ac:dyDescent="0.3">
      <c r="A1265" s="92">
        <v>51553</v>
      </c>
      <c r="B1265" s="93">
        <v>6.46</v>
      </c>
      <c r="D1265" s="92">
        <v>51553</v>
      </c>
      <c r="E1265" s="95" t="s">
        <v>96</v>
      </c>
      <c r="F1265" s="94" t="str">
        <f t="shared" si="19"/>
        <v>3</v>
      </c>
      <c r="L1265" s="96">
        <v>51553</v>
      </c>
      <c r="M1265" s="97">
        <v>5.63</v>
      </c>
      <c r="P1265" s="98">
        <v>51553</v>
      </c>
      <c r="Q1265" s="99">
        <v>6.46</v>
      </c>
    </row>
    <row r="1266" spans="1:17" ht="15.6" x14ac:dyDescent="0.3">
      <c r="A1266" s="92">
        <v>51602</v>
      </c>
      <c r="B1266" s="93">
        <v>7.81</v>
      </c>
      <c r="D1266" s="92">
        <v>51602</v>
      </c>
      <c r="E1266" s="95" t="s">
        <v>94</v>
      </c>
      <c r="F1266" s="94" t="str">
        <f t="shared" si="19"/>
        <v>3</v>
      </c>
      <c r="L1266" s="96">
        <v>51602</v>
      </c>
      <c r="M1266" s="97">
        <v>6.81</v>
      </c>
      <c r="P1266" s="98">
        <v>51602</v>
      </c>
      <c r="Q1266" s="99">
        <v>7.81</v>
      </c>
    </row>
    <row r="1267" spans="1:17" ht="15.6" x14ac:dyDescent="0.3">
      <c r="A1267" s="92">
        <v>51700</v>
      </c>
      <c r="B1267" s="93">
        <v>6.89</v>
      </c>
      <c r="D1267" s="92">
        <v>51700</v>
      </c>
      <c r="E1267" s="95" t="s">
        <v>94</v>
      </c>
      <c r="F1267" s="94" t="str">
        <f t="shared" si="19"/>
        <v>3</v>
      </c>
      <c r="L1267" s="96">
        <v>51700</v>
      </c>
      <c r="M1267" s="97">
        <v>6.01</v>
      </c>
      <c r="P1267" s="98">
        <v>51700</v>
      </c>
      <c r="Q1267" s="99">
        <v>6.89</v>
      </c>
    </row>
    <row r="1268" spans="1:17" ht="15.6" x14ac:dyDescent="0.3">
      <c r="A1268" s="92">
        <v>51710</v>
      </c>
      <c r="B1268" s="93">
        <v>6.21</v>
      </c>
      <c r="D1268" s="92">
        <v>51710</v>
      </c>
      <c r="E1268" s="95" t="s">
        <v>94</v>
      </c>
      <c r="F1268" s="94" t="str">
        <f t="shared" si="19"/>
        <v>3</v>
      </c>
      <c r="L1268" s="96">
        <v>51710</v>
      </c>
      <c r="M1268" s="97">
        <v>5.41</v>
      </c>
      <c r="P1268" s="98">
        <v>51710</v>
      </c>
      <c r="Q1268" s="99">
        <v>6.21</v>
      </c>
    </row>
    <row r="1269" spans="1:17" ht="15.6" x14ac:dyDescent="0.3">
      <c r="A1269" s="92">
        <v>51811</v>
      </c>
      <c r="B1269" s="93">
        <v>7.7</v>
      </c>
      <c r="D1269" s="92">
        <v>51811</v>
      </c>
      <c r="E1269" s="95" t="s">
        <v>95</v>
      </c>
      <c r="F1269" s="94" t="str">
        <f t="shared" si="19"/>
        <v>4</v>
      </c>
      <c r="L1269" s="96">
        <v>51811</v>
      </c>
      <c r="M1269" s="97">
        <v>6.71</v>
      </c>
      <c r="P1269" s="98">
        <v>51811</v>
      </c>
      <c r="Q1269" s="99">
        <v>7.7</v>
      </c>
    </row>
    <row r="1270" spans="1:17" ht="15.6" x14ac:dyDescent="0.3">
      <c r="A1270" s="92">
        <v>51814</v>
      </c>
      <c r="B1270" s="93">
        <v>4.63</v>
      </c>
      <c r="D1270" s="92">
        <v>51814</v>
      </c>
      <c r="E1270" s="95" t="s">
        <v>94</v>
      </c>
      <c r="F1270" s="94" t="str">
        <f t="shared" si="19"/>
        <v>3</v>
      </c>
      <c r="L1270" s="96">
        <v>51814</v>
      </c>
      <c r="M1270" s="97">
        <v>4.04</v>
      </c>
      <c r="P1270" s="98">
        <v>51814</v>
      </c>
      <c r="Q1270" s="99">
        <v>4.63</v>
      </c>
    </row>
    <row r="1271" spans="1:17" ht="15.6" x14ac:dyDescent="0.3">
      <c r="A1271" s="92">
        <v>51841</v>
      </c>
      <c r="B1271" s="93">
        <v>6.11</v>
      </c>
      <c r="D1271" s="92">
        <v>51841</v>
      </c>
      <c r="E1271" s="95" t="s">
        <v>94</v>
      </c>
      <c r="F1271" s="94" t="str">
        <f t="shared" si="19"/>
        <v>3</v>
      </c>
      <c r="L1271" s="96">
        <v>51841</v>
      </c>
      <c r="M1271" s="97">
        <v>5.33</v>
      </c>
      <c r="P1271" s="98">
        <v>51841</v>
      </c>
      <c r="Q1271" s="99">
        <v>6.11</v>
      </c>
    </row>
    <row r="1272" spans="1:17" ht="15.6" x14ac:dyDescent="0.3">
      <c r="A1272" s="92">
        <v>51844</v>
      </c>
      <c r="B1272" s="93">
        <v>3.4</v>
      </c>
      <c r="D1272" s="92">
        <v>51844</v>
      </c>
      <c r="E1272" s="95" t="s">
        <v>96</v>
      </c>
      <c r="F1272" s="94" t="str">
        <f t="shared" si="19"/>
        <v>3</v>
      </c>
      <c r="L1272" s="96">
        <v>51844</v>
      </c>
      <c r="M1272" s="97">
        <v>2.96</v>
      </c>
      <c r="P1272" s="98">
        <v>51844</v>
      </c>
      <c r="Q1272" s="99">
        <v>3.4</v>
      </c>
    </row>
    <row r="1273" spans="1:17" ht="15.6" x14ac:dyDescent="0.3">
      <c r="A1273" s="92">
        <v>51851</v>
      </c>
      <c r="B1273" s="93">
        <v>6.11</v>
      </c>
      <c r="D1273" s="92">
        <v>51851</v>
      </c>
      <c r="E1273" s="95" t="s">
        <v>94</v>
      </c>
      <c r="F1273" s="94" t="str">
        <f t="shared" si="19"/>
        <v>3</v>
      </c>
      <c r="L1273" s="96">
        <v>51851</v>
      </c>
      <c r="M1273" s="97">
        <v>5.33</v>
      </c>
      <c r="P1273" s="98">
        <v>51851</v>
      </c>
      <c r="Q1273" s="99">
        <v>6.11</v>
      </c>
    </row>
    <row r="1274" spans="1:17" ht="15.6" x14ac:dyDescent="0.3">
      <c r="A1274" s="92">
        <v>51854</v>
      </c>
      <c r="B1274" s="93">
        <v>3.4</v>
      </c>
      <c r="D1274" s="92">
        <v>51854</v>
      </c>
      <c r="E1274" s="95" t="s">
        <v>96</v>
      </c>
      <c r="F1274" s="94" t="str">
        <f t="shared" si="19"/>
        <v>3</v>
      </c>
      <c r="L1274" s="96">
        <v>51854</v>
      </c>
      <c r="M1274" s="97">
        <v>2.96</v>
      </c>
      <c r="P1274" s="98">
        <v>51854</v>
      </c>
      <c r="Q1274" s="99">
        <v>3.4</v>
      </c>
    </row>
    <row r="1275" spans="1:17" ht="15.6" x14ac:dyDescent="0.3">
      <c r="A1275" s="92">
        <v>51901</v>
      </c>
      <c r="B1275" s="93">
        <v>8.68</v>
      </c>
      <c r="D1275" s="92">
        <v>51901</v>
      </c>
      <c r="E1275" s="95" t="s">
        <v>95</v>
      </c>
      <c r="F1275" s="94" t="str">
        <f t="shared" si="19"/>
        <v>4</v>
      </c>
      <c r="L1275" s="96">
        <v>51901</v>
      </c>
      <c r="M1275" s="97">
        <v>7.57</v>
      </c>
      <c r="P1275" s="98">
        <v>51901</v>
      </c>
      <c r="Q1275" s="99">
        <v>8.68</v>
      </c>
    </row>
    <row r="1276" spans="1:17" ht="15.6" x14ac:dyDescent="0.3">
      <c r="A1276" s="92">
        <v>51904</v>
      </c>
      <c r="B1276" s="93">
        <v>5.32</v>
      </c>
      <c r="D1276" s="92">
        <v>51904</v>
      </c>
      <c r="E1276" s="95" t="s">
        <v>94</v>
      </c>
      <c r="F1276" s="94" t="str">
        <f t="shared" si="19"/>
        <v>3</v>
      </c>
      <c r="L1276" s="96">
        <v>51904</v>
      </c>
      <c r="M1276" s="97">
        <v>4.6399999999999997</v>
      </c>
      <c r="P1276" s="98">
        <v>51904</v>
      </c>
      <c r="Q1276" s="99">
        <v>5.32</v>
      </c>
    </row>
    <row r="1277" spans="1:17" ht="15.6" x14ac:dyDescent="0.3">
      <c r="A1277" s="92">
        <v>51911</v>
      </c>
      <c r="B1277" s="93">
        <v>7.67</v>
      </c>
      <c r="D1277" s="92">
        <v>51911</v>
      </c>
      <c r="E1277" s="95" t="s">
        <v>95</v>
      </c>
      <c r="F1277" s="94" t="str">
        <f t="shared" si="19"/>
        <v>4</v>
      </c>
      <c r="L1277" s="96">
        <v>51911</v>
      </c>
      <c r="M1277" s="97">
        <v>6.69</v>
      </c>
      <c r="P1277" s="98">
        <v>51911</v>
      </c>
      <c r="Q1277" s="99">
        <v>7.67</v>
      </c>
    </row>
    <row r="1278" spans="1:17" ht="15.6" x14ac:dyDescent="0.3">
      <c r="A1278" s="92">
        <v>51914</v>
      </c>
      <c r="B1278" s="93">
        <v>4.3099999999999996</v>
      </c>
      <c r="D1278" s="92">
        <v>51914</v>
      </c>
      <c r="E1278" s="95" t="s">
        <v>94</v>
      </c>
      <c r="F1278" s="94" t="str">
        <f t="shared" si="19"/>
        <v>3</v>
      </c>
      <c r="L1278" s="96">
        <v>51914</v>
      </c>
      <c r="M1278" s="97">
        <v>3.76</v>
      </c>
      <c r="P1278" s="98">
        <v>51914</v>
      </c>
      <c r="Q1278" s="99">
        <v>4.3099999999999996</v>
      </c>
    </row>
    <row r="1279" spans="1:17" ht="15.6" x14ac:dyDescent="0.3">
      <c r="A1279" s="92">
        <v>51941</v>
      </c>
      <c r="B1279" s="93">
        <v>6.4</v>
      </c>
      <c r="D1279" s="92">
        <v>51941</v>
      </c>
      <c r="E1279" s="95" t="s">
        <v>95</v>
      </c>
      <c r="F1279" s="94" t="str">
        <f t="shared" si="19"/>
        <v>4</v>
      </c>
      <c r="L1279" s="96">
        <v>51941</v>
      </c>
      <c r="M1279" s="97">
        <v>5.58</v>
      </c>
      <c r="P1279" s="98">
        <v>51941</v>
      </c>
      <c r="Q1279" s="99">
        <v>6.4</v>
      </c>
    </row>
    <row r="1280" spans="1:17" ht="15.6" x14ac:dyDescent="0.3">
      <c r="A1280" s="92">
        <v>51944</v>
      </c>
      <c r="B1280" s="93">
        <v>3.3</v>
      </c>
      <c r="D1280" s="92">
        <v>51944</v>
      </c>
      <c r="E1280" s="95" t="s">
        <v>94</v>
      </c>
      <c r="F1280" s="94" t="str">
        <f t="shared" si="19"/>
        <v>3</v>
      </c>
      <c r="L1280" s="96">
        <v>51944</v>
      </c>
      <c r="M1280" s="97">
        <v>2.88</v>
      </c>
      <c r="P1280" s="98">
        <v>51944</v>
      </c>
      <c r="Q1280" s="99">
        <v>3.3</v>
      </c>
    </row>
    <row r="1281" spans="1:17" ht="15.6" x14ac:dyDescent="0.3">
      <c r="A1281" s="92">
        <v>51951</v>
      </c>
      <c r="B1281" s="93">
        <v>6.4</v>
      </c>
      <c r="D1281" s="92">
        <v>51951</v>
      </c>
      <c r="E1281" s="95" t="s">
        <v>95</v>
      </c>
      <c r="F1281" s="94" t="str">
        <f t="shared" si="19"/>
        <v>4</v>
      </c>
      <c r="L1281" s="96">
        <v>51951</v>
      </c>
      <c r="M1281" s="97">
        <v>5.58</v>
      </c>
      <c r="P1281" s="98">
        <v>51951</v>
      </c>
      <c r="Q1281" s="99">
        <v>6.4</v>
      </c>
    </row>
    <row r="1282" spans="1:17" ht="15.6" x14ac:dyDescent="0.3">
      <c r="A1282" s="92">
        <v>51954</v>
      </c>
      <c r="B1282" s="93">
        <v>3.3</v>
      </c>
      <c r="D1282" s="92">
        <v>51954</v>
      </c>
      <c r="E1282" s="95" t="s">
        <v>94</v>
      </c>
      <c r="F1282" s="94" t="str">
        <f t="shared" ref="F1282:F1345" si="20">IF(E1282="I.","9",IF(E1282="II.","6",IF(E1282="III.","4",IF(E1282="IV.","3",IF(E1282="V.","3")))))</f>
        <v>3</v>
      </c>
      <c r="L1282" s="96">
        <v>51954</v>
      </c>
      <c r="M1282" s="97">
        <v>2.88</v>
      </c>
      <c r="P1282" s="98">
        <v>51954</v>
      </c>
      <c r="Q1282" s="99">
        <v>3.3</v>
      </c>
    </row>
    <row r="1283" spans="1:17" ht="15.6" x14ac:dyDescent="0.3">
      <c r="A1283" s="92">
        <v>52001</v>
      </c>
      <c r="B1283" s="93">
        <v>7.31</v>
      </c>
      <c r="D1283" s="92">
        <v>52001</v>
      </c>
      <c r="E1283" s="95" t="s">
        <v>95</v>
      </c>
      <c r="F1283" s="94" t="str">
        <f t="shared" si="20"/>
        <v>4</v>
      </c>
      <c r="L1283" s="96">
        <v>52001</v>
      </c>
      <c r="M1283" s="97">
        <v>6.37</v>
      </c>
      <c r="P1283" s="98">
        <v>52001</v>
      </c>
      <c r="Q1283" s="99">
        <v>7.31</v>
      </c>
    </row>
    <row r="1284" spans="1:17" ht="15.6" x14ac:dyDescent="0.3">
      <c r="A1284" s="92">
        <v>52004</v>
      </c>
      <c r="B1284" s="93">
        <v>4.8600000000000003</v>
      </c>
      <c r="D1284" s="92">
        <v>52004</v>
      </c>
      <c r="E1284" s="95" t="s">
        <v>94</v>
      </c>
      <c r="F1284" s="94" t="str">
        <f t="shared" si="20"/>
        <v>3</v>
      </c>
      <c r="L1284" s="96">
        <v>52004</v>
      </c>
      <c r="M1284" s="97">
        <v>4.24</v>
      </c>
      <c r="P1284" s="98">
        <v>52004</v>
      </c>
      <c r="Q1284" s="99">
        <v>4.8600000000000003</v>
      </c>
    </row>
    <row r="1285" spans="1:17" ht="15.6" x14ac:dyDescent="0.3">
      <c r="A1285" s="92">
        <v>52011</v>
      </c>
      <c r="B1285" s="93">
        <v>6.26</v>
      </c>
      <c r="D1285" s="92">
        <v>52011</v>
      </c>
      <c r="E1285" s="95" t="s">
        <v>94</v>
      </c>
      <c r="F1285" s="94" t="str">
        <f t="shared" si="20"/>
        <v>3</v>
      </c>
      <c r="L1285" s="96">
        <v>52011</v>
      </c>
      <c r="M1285" s="97">
        <v>5.46</v>
      </c>
      <c r="P1285" s="98">
        <v>52011</v>
      </c>
      <c r="Q1285" s="99">
        <v>6.26</v>
      </c>
    </row>
    <row r="1286" spans="1:17" ht="15.6" x14ac:dyDescent="0.3">
      <c r="A1286" s="92">
        <v>52014</v>
      </c>
      <c r="B1286" s="93">
        <v>4.08</v>
      </c>
      <c r="D1286" s="92">
        <v>52014</v>
      </c>
      <c r="E1286" s="95" t="s">
        <v>96</v>
      </c>
      <c r="F1286" s="94" t="str">
        <f t="shared" si="20"/>
        <v>3</v>
      </c>
      <c r="L1286" s="96">
        <v>52014</v>
      </c>
      <c r="M1286" s="97">
        <v>3.56</v>
      </c>
      <c r="P1286" s="98">
        <v>52014</v>
      </c>
      <c r="Q1286" s="99">
        <v>4.08</v>
      </c>
    </row>
    <row r="1287" spans="1:17" ht="15.6" x14ac:dyDescent="0.3">
      <c r="A1287" s="92">
        <v>52041</v>
      </c>
      <c r="B1287" s="93">
        <v>5.4</v>
      </c>
      <c r="D1287" s="92">
        <v>52041</v>
      </c>
      <c r="E1287" s="95" t="s">
        <v>94</v>
      </c>
      <c r="F1287" s="94" t="str">
        <f t="shared" si="20"/>
        <v>3</v>
      </c>
      <c r="L1287" s="96">
        <v>52041</v>
      </c>
      <c r="M1287" s="97">
        <v>4.71</v>
      </c>
      <c r="P1287" s="98">
        <v>52041</v>
      </c>
      <c r="Q1287" s="99">
        <v>5.4</v>
      </c>
    </row>
    <row r="1288" spans="1:17" ht="15.6" x14ac:dyDescent="0.3">
      <c r="A1288" s="92">
        <v>52044</v>
      </c>
      <c r="B1288" s="93">
        <v>3.15</v>
      </c>
      <c r="D1288" s="92">
        <v>52044</v>
      </c>
      <c r="E1288" s="95" t="s">
        <v>96</v>
      </c>
      <c r="F1288" s="94" t="str">
        <f t="shared" si="20"/>
        <v>3</v>
      </c>
      <c r="L1288" s="96">
        <v>52044</v>
      </c>
      <c r="M1288" s="97">
        <v>2.75</v>
      </c>
      <c r="P1288" s="98">
        <v>52044</v>
      </c>
      <c r="Q1288" s="99">
        <v>3.15</v>
      </c>
    </row>
    <row r="1289" spans="1:17" ht="15.6" x14ac:dyDescent="0.3">
      <c r="A1289" s="92">
        <v>52051</v>
      </c>
      <c r="B1289" s="93">
        <v>5.4</v>
      </c>
      <c r="D1289" s="92">
        <v>52051</v>
      </c>
      <c r="E1289" s="95" t="s">
        <v>94</v>
      </c>
      <c r="F1289" s="94" t="str">
        <f t="shared" si="20"/>
        <v>3</v>
      </c>
      <c r="L1289" s="96">
        <v>52051</v>
      </c>
      <c r="M1289" s="97">
        <v>4.71</v>
      </c>
      <c r="P1289" s="98">
        <v>52051</v>
      </c>
      <c r="Q1289" s="99">
        <v>5.4</v>
      </c>
    </row>
    <row r="1290" spans="1:17" ht="15.6" x14ac:dyDescent="0.3">
      <c r="A1290" s="92">
        <v>52054</v>
      </c>
      <c r="B1290" s="93">
        <v>3.15</v>
      </c>
      <c r="D1290" s="92">
        <v>52054</v>
      </c>
      <c r="E1290" s="95" t="s">
        <v>96</v>
      </c>
      <c r="F1290" s="94" t="str">
        <f t="shared" si="20"/>
        <v>3</v>
      </c>
      <c r="L1290" s="96">
        <v>52054</v>
      </c>
      <c r="M1290" s="97">
        <v>2.75</v>
      </c>
      <c r="P1290" s="98">
        <v>52054</v>
      </c>
      <c r="Q1290" s="99">
        <v>3.15</v>
      </c>
    </row>
    <row r="1291" spans="1:17" ht="15.6" x14ac:dyDescent="0.3">
      <c r="A1291" s="92">
        <v>52110</v>
      </c>
      <c r="B1291" s="93">
        <v>4.21</v>
      </c>
      <c r="D1291" s="92">
        <v>52110</v>
      </c>
      <c r="E1291" s="95" t="s">
        <v>94</v>
      </c>
      <c r="F1291" s="94" t="str">
        <f t="shared" si="20"/>
        <v>3</v>
      </c>
      <c r="L1291" s="96">
        <v>52110</v>
      </c>
      <c r="M1291" s="97">
        <v>3.67</v>
      </c>
      <c r="P1291" s="98">
        <v>52110</v>
      </c>
      <c r="Q1291" s="99">
        <v>4.21</v>
      </c>
    </row>
    <row r="1292" spans="1:17" ht="15.6" x14ac:dyDescent="0.3">
      <c r="A1292" s="92">
        <v>52112</v>
      </c>
      <c r="B1292" s="93">
        <v>3.06</v>
      </c>
      <c r="D1292" s="92">
        <v>52112</v>
      </c>
      <c r="E1292" s="95" t="s">
        <v>96</v>
      </c>
      <c r="F1292" s="94" t="str">
        <f t="shared" si="20"/>
        <v>3</v>
      </c>
      <c r="L1292" s="96">
        <v>52112</v>
      </c>
      <c r="M1292" s="97">
        <v>2.67</v>
      </c>
      <c r="P1292" s="98">
        <v>52112</v>
      </c>
      <c r="Q1292" s="99">
        <v>3.06</v>
      </c>
    </row>
    <row r="1293" spans="1:17" ht="15.6" x14ac:dyDescent="0.3">
      <c r="A1293" s="92">
        <v>52113</v>
      </c>
      <c r="B1293" s="93">
        <v>2.5</v>
      </c>
      <c r="D1293" s="92">
        <v>52113</v>
      </c>
      <c r="E1293" s="95" t="s">
        <v>96</v>
      </c>
      <c r="F1293" s="94" t="str">
        <f t="shared" si="20"/>
        <v>3</v>
      </c>
      <c r="L1293" s="96">
        <v>52113</v>
      </c>
      <c r="M1293" s="97">
        <v>2.1800000000000002</v>
      </c>
      <c r="P1293" s="98">
        <v>52113</v>
      </c>
      <c r="Q1293" s="99">
        <v>2.5</v>
      </c>
    </row>
    <row r="1294" spans="1:17" ht="15.6" x14ac:dyDescent="0.3">
      <c r="A1294" s="92">
        <v>52142</v>
      </c>
      <c r="B1294" s="93">
        <v>2.21</v>
      </c>
      <c r="D1294" s="92">
        <v>52142</v>
      </c>
      <c r="E1294" s="95" t="s">
        <v>96</v>
      </c>
      <c r="F1294" s="94" t="str">
        <f t="shared" si="20"/>
        <v>3</v>
      </c>
      <c r="L1294" s="96">
        <v>52142</v>
      </c>
      <c r="M1294" s="97">
        <v>1.93</v>
      </c>
      <c r="P1294" s="98">
        <v>52142</v>
      </c>
      <c r="Q1294" s="99">
        <v>2.21</v>
      </c>
    </row>
    <row r="1295" spans="1:17" ht="15.6" x14ac:dyDescent="0.3">
      <c r="A1295" s="92">
        <v>52143</v>
      </c>
      <c r="B1295" s="93">
        <v>1.87</v>
      </c>
      <c r="D1295" s="92">
        <v>52143</v>
      </c>
      <c r="E1295" s="95" t="s">
        <v>96</v>
      </c>
      <c r="F1295" s="94" t="str">
        <f t="shared" si="20"/>
        <v>3</v>
      </c>
      <c r="L1295" s="96">
        <v>52143</v>
      </c>
      <c r="M1295" s="97">
        <v>1.63</v>
      </c>
      <c r="P1295" s="98">
        <v>52143</v>
      </c>
      <c r="Q1295" s="99">
        <v>1.87</v>
      </c>
    </row>
    <row r="1296" spans="1:17" ht="15.6" x14ac:dyDescent="0.3">
      <c r="A1296" s="92">
        <v>52152</v>
      </c>
      <c r="B1296" s="93">
        <v>2.21</v>
      </c>
      <c r="D1296" s="92">
        <v>52152</v>
      </c>
      <c r="E1296" s="95" t="s">
        <v>96</v>
      </c>
      <c r="F1296" s="94" t="str">
        <f t="shared" si="20"/>
        <v>3</v>
      </c>
      <c r="L1296" s="96">
        <v>52152</v>
      </c>
      <c r="M1296" s="97">
        <v>1.93</v>
      </c>
      <c r="P1296" s="98">
        <v>52152</v>
      </c>
      <c r="Q1296" s="99">
        <v>2.21</v>
      </c>
    </row>
    <row r="1297" spans="1:17" ht="15.6" x14ac:dyDescent="0.3">
      <c r="A1297" s="92">
        <v>52153</v>
      </c>
      <c r="B1297" s="93">
        <v>1.87</v>
      </c>
      <c r="D1297" s="92">
        <v>52153</v>
      </c>
      <c r="E1297" s="95" t="s">
        <v>96</v>
      </c>
      <c r="F1297" s="94" t="str">
        <f t="shared" si="20"/>
        <v>3</v>
      </c>
      <c r="L1297" s="96">
        <v>52153</v>
      </c>
      <c r="M1297" s="97">
        <v>1.63</v>
      </c>
      <c r="P1297" s="98">
        <v>52153</v>
      </c>
      <c r="Q1297" s="99">
        <v>1.87</v>
      </c>
    </row>
    <row r="1298" spans="1:17" ht="15.6" x14ac:dyDescent="0.3">
      <c r="A1298" s="92">
        <v>52210</v>
      </c>
      <c r="B1298" s="93">
        <v>6.13</v>
      </c>
      <c r="D1298" s="92">
        <v>52210</v>
      </c>
      <c r="E1298" s="95" t="s">
        <v>95</v>
      </c>
      <c r="F1298" s="94" t="str">
        <f t="shared" si="20"/>
        <v>4</v>
      </c>
      <c r="L1298" s="96">
        <v>52210</v>
      </c>
      <c r="M1298" s="97">
        <v>5.34</v>
      </c>
      <c r="P1298" s="98">
        <v>52210</v>
      </c>
      <c r="Q1298" s="99">
        <v>6.13</v>
      </c>
    </row>
    <row r="1299" spans="1:17" ht="15.6" x14ac:dyDescent="0.3">
      <c r="A1299" s="92">
        <v>52212</v>
      </c>
      <c r="B1299" s="93">
        <v>5.08</v>
      </c>
      <c r="D1299" s="92">
        <v>52212</v>
      </c>
      <c r="E1299" s="95" t="s">
        <v>94</v>
      </c>
      <c r="F1299" s="94" t="str">
        <f t="shared" si="20"/>
        <v>3</v>
      </c>
      <c r="L1299" s="96">
        <v>52212</v>
      </c>
      <c r="M1299" s="97">
        <v>4.43</v>
      </c>
      <c r="P1299" s="98">
        <v>52212</v>
      </c>
      <c r="Q1299" s="99">
        <v>5.08</v>
      </c>
    </row>
    <row r="1300" spans="1:17" ht="15.6" x14ac:dyDescent="0.3">
      <c r="A1300" s="92">
        <v>52213</v>
      </c>
      <c r="B1300" s="93">
        <v>4.37</v>
      </c>
      <c r="D1300" s="92">
        <v>52213</v>
      </c>
      <c r="E1300" s="95" t="s">
        <v>96</v>
      </c>
      <c r="F1300" s="94" t="str">
        <f t="shared" si="20"/>
        <v>3</v>
      </c>
      <c r="L1300" s="96">
        <v>52213</v>
      </c>
      <c r="M1300" s="97">
        <v>3.81</v>
      </c>
      <c r="P1300" s="98">
        <v>52213</v>
      </c>
      <c r="Q1300" s="99">
        <v>4.37</v>
      </c>
    </row>
    <row r="1301" spans="1:17" ht="15.6" x14ac:dyDescent="0.3">
      <c r="A1301" s="92">
        <v>52242</v>
      </c>
      <c r="B1301" s="93">
        <v>3.6</v>
      </c>
      <c r="D1301" s="92">
        <v>52242</v>
      </c>
      <c r="E1301" s="95" t="s">
        <v>96</v>
      </c>
      <c r="F1301" s="94" t="str">
        <f t="shared" si="20"/>
        <v>3</v>
      </c>
      <c r="L1301" s="96">
        <v>52242</v>
      </c>
      <c r="M1301" s="97">
        <v>3.14</v>
      </c>
      <c r="P1301" s="98">
        <v>52242</v>
      </c>
      <c r="Q1301" s="99">
        <v>3.6</v>
      </c>
    </row>
    <row r="1302" spans="1:17" ht="15.6" x14ac:dyDescent="0.3">
      <c r="A1302" s="92">
        <v>52243</v>
      </c>
      <c r="B1302" s="93">
        <v>2.97</v>
      </c>
      <c r="D1302" s="92">
        <v>52243</v>
      </c>
      <c r="E1302" s="95" t="s">
        <v>96</v>
      </c>
      <c r="F1302" s="94" t="str">
        <f t="shared" si="20"/>
        <v>3</v>
      </c>
      <c r="L1302" s="96">
        <v>52243</v>
      </c>
      <c r="M1302" s="97">
        <v>2.59</v>
      </c>
      <c r="P1302" s="98">
        <v>52243</v>
      </c>
      <c r="Q1302" s="99">
        <v>2.97</v>
      </c>
    </row>
    <row r="1303" spans="1:17" ht="15.6" x14ac:dyDescent="0.3">
      <c r="A1303" s="92">
        <v>52252</v>
      </c>
      <c r="B1303" s="93">
        <v>3.6</v>
      </c>
      <c r="D1303" s="92">
        <v>52252</v>
      </c>
      <c r="E1303" s="95" t="s">
        <v>96</v>
      </c>
      <c r="F1303" s="94" t="str">
        <f t="shared" si="20"/>
        <v>3</v>
      </c>
      <c r="L1303" s="96">
        <v>52252</v>
      </c>
      <c r="M1303" s="97">
        <v>3.14</v>
      </c>
      <c r="P1303" s="98">
        <v>52252</v>
      </c>
      <c r="Q1303" s="99">
        <v>3.6</v>
      </c>
    </row>
    <row r="1304" spans="1:17" ht="15.6" x14ac:dyDescent="0.3">
      <c r="A1304" s="92">
        <v>52253</v>
      </c>
      <c r="B1304" s="93">
        <v>2.97</v>
      </c>
      <c r="D1304" s="92">
        <v>52253</v>
      </c>
      <c r="E1304" s="95" t="s">
        <v>96</v>
      </c>
      <c r="F1304" s="94" t="str">
        <f t="shared" si="20"/>
        <v>3</v>
      </c>
      <c r="L1304" s="96">
        <v>52253</v>
      </c>
      <c r="M1304" s="97">
        <v>2.59</v>
      </c>
      <c r="P1304" s="98">
        <v>52253</v>
      </c>
      <c r="Q1304" s="99">
        <v>2.97</v>
      </c>
    </row>
    <row r="1305" spans="1:17" ht="15.6" x14ac:dyDescent="0.3">
      <c r="A1305" s="92">
        <v>52310</v>
      </c>
      <c r="B1305" s="93">
        <v>6.46</v>
      </c>
      <c r="D1305" s="92">
        <v>52310</v>
      </c>
      <c r="E1305" s="95" t="s">
        <v>94</v>
      </c>
      <c r="F1305" s="94" t="str">
        <f t="shared" si="20"/>
        <v>3</v>
      </c>
      <c r="L1305" s="96">
        <v>52310</v>
      </c>
      <c r="M1305" s="97">
        <v>5.63</v>
      </c>
      <c r="P1305" s="98">
        <v>52310</v>
      </c>
      <c r="Q1305" s="99">
        <v>6.46</v>
      </c>
    </row>
    <row r="1306" spans="1:17" ht="15.6" x14ac:dyDescent="0.3">
      <c r="A1306" s="92">
        <v>52312</v>
      </c>
      <c r="B1306" s="93">
        <v>5.24</v>
      </c>
      <c r="D1306" s="92">
        <v>52312</v>
      </c>
      <c r="E1306" s="95" t="s">
        <v>94</v>
      </c>
      <c r="F1306" s="94" t="str">
        <f t="shared" si="20"/>
        <v>3</v>
      </c>
      <c r="L1306" s="96">
        <v>52312</v>
      </c>
      <c r="M1306" s="97">
        <v>4.57</v>
      </c>
      <c r="P1306" s="98">
        <v>52312</v>
      </c>
      <c r="Q1306" s="99">
        <v>5.24</v>
      </c>
    </row>
    <row r="1307" spans="1:17" ht="15.6" x14ac:dyDescent="0.3">
      <c r="A1307" s="92">
        <v>52313</v>
      </c>
      <c r="B1307" s="93">
        <v>4.91</v>
      </c>
      <c r="D1307" s="92">
        <v>52313</v>
      </c>
      <c r="E1307" s="95" t="s">
        <v>96</v>
      </c>
      <c r="F1307" s="94" t="str">
        <f t="shared" si="20"/>
        <v>3</v>
      </c>
      <c r="L1307" s="96">
        <v>52313</v>
      </c>
      <c r="M1307" s="97">
        <v>4.28</v>
      </c>
      <c r="P1307" s="98">
        <v>52313</v>
      </c>
      <c r="Q1307" s="99">
        <v>4.91</v>
      </c>
    </row>
    <row r="1308" spans="1:17" ht="15.6" x14ac:dyDescent="0.3">
      <c r="A1308" s="92">
        <v>52501</v>
      </c>
      <c r="B1308" s="93">
        <v>9.42</v>
      </c>
      <c r="D1308" s="92">
        <v>52501</v>
      </c>
      <c r="E1308" s="95" t="s">
        <v>93</v>
      </c>
      <c r="F1308" s="94" t="str">
        <f t="shared" si="20"/>
        <v>6</v>
      </c>
      <c r="L1308" s="96">
        <v>52501</v>
      </c>
      <c r="M1308" s="97">
        <v>8.2100000000000009</v>
      </c>
      <c r="P1308" s="98">
        <v>52501</v>
      </c>
      <c r="Q1308" s="99">
        <v>9.42</v>
      </c>
    </row>
    <row r="1309" spans="1:17" ht="15.6" x14ac:dyDescent="0.3">
      <c r="A1309" s="92">
        <v>52504</v>
      </c>
      <c r="B1309" s="93">
        <v>6.21</v>
      </c>
      <c r="D1309" s="92">
        <v>52504</v>
      </c>
      <c r="E1309" s="95" t="s">
        <v>95</v>
      </c>
      <c r="F1309" s="94" t="str">
        <f t="shared" si="20"/>
        <v>4</v>
      </c>
      <c r="L1309" s="96">
        <v>52504</v>
      </c>
      <c r="M1309" s="97">
        <v>5.41</v>
      </c>
      <c r="P1309" s="98">
        <v>52504</v>
      </c>
      <c r="Q1309" s="99">
        <v>6.21</v>
      </c>
    </row>
    <row r="1310" spans="1:17" ht="15.6" x14ac:dyDescent="0.3">
      <c r="A1310" s="92">
        <v>52511</v>
      </c>
      <c r="B1310" s="93">
        <v>8.11</v>
      </c>
      <c r="D1310" s="92">
        <v>52511</v>
      </c>
      <c r="E1310" s="95" t="s">
        <v>93</v>
      </c>
      <c r="F1310" s="94" t="str">
        <f t="shared" si="20"/>
        <v>6</v>
      </c>
      <c r="L1310" s="96">
        <v>52511</v>
      </c>
      <c r="M1310" s="97">
        <v>7.07</v>
      </c>
      <c r="P1310" s="98">
        <v>52511</v>
      </c>
      <c r="Q1310" s="99">
        <v>8.11</v>
      </c>
    </row>
    <row r="1311" spans="1:17" ht="15.6" x14ac:dyDescent="0.3">
      <c r="A1311" s="92">
        <v>52514</v>
      </c>
      <c r="B1311" s="93">
        <v>4.79</v>
      </c>
      <c r="D1311" s="92">
        <v>52514</v>
      </c>
      <c r="E1311" s="95" t="s">
        <v>95</v>
      </c>
      <c r="F1311" s="94" t="str">
        <f t="shared" si="20"/>
        <v>4</v>
      </c>
      <c r="L1311" s="96">
        <v>52514</v>
      </c>
      <c r="M1311" s="97">
        <v>4.18</v>
      </c>
      <c r="P1311" s="98">
        <v>52514</v>
      </c>
      <c r="Q1311" s="99">
        <v>4.79</v>
      </c>
    </row>
    <row r="1312" spans="1:17" ht="15.6" x14ac:dyDescent="0.3">
      <c r="A1312" s="92">
        <v>52541</v>
      </c>
      <c r="B1312" s="93">
        <v>6.62</v>
      </c>
      <c r="D1312" s="92">
        <v>52541</v>
      </c>
      <c r="E1312" s="95" t="s">
        <v>95</v>
      </c>
      <c r="F1312" s="94" t="str">
        <f t="shared" si="20"/>
        <v>4</v>
      </c>
      <c r="L1312" s="96">
        <v>52541</v>
      </c>
      <c r="M1312" s="97">
        <v>5.77</v>
      </c>
      <c r="P1312" s="98">
        <v>52541</v>
      </c>
      <c r="Q1312" s="99">
        <v>6.62</v>
      </c>
    </row>
    <row r="1313" spans="1:17" ht="15.6" x14ac:dyDescent="0.3">
      <c r="A1313" s="92">
        <v>52544</v>
      </c>
      <c r="B1313" s="93">
        <v>3.51</v>
      </c>
      <c r="D1313" s="92">
        <v>52544</v>
      </c>
      <c r="E1313" s="95" t="s">
        <v>94</v>
      </c>
      <c r="F1313" s="94" t="str">
        <f t="shared" si="20"/>
        <v>3</v>
      </c>
      <c r="L1313" s="96">
        <v>52544</v>
      </c>
      <c r="M1313" s="97">
        <v>3.06</v>
      </c>
      <c r="P1313" s="98">
        <v>52544</v>
      </c>
      <c r="Q1313" s="99">
        <v>3.51</v>
      </c>
    </row>
    <row r="1314" spans="1:17" ht="15.6" x14ac:dyDescent="0.3">
      <c r="A1314" s="92">
        <v>52551</v>
      </c>
      <c r="B1314" s="93">
        <v>6.62</v>
      </c>
      <c r="D1314" s="92">
        <v>52551</v>
      </c>
      <c r="E1314" s="95" t="s">
        <v>95</v>
      </c>
      <c r="F1314" s="94" t="str">
        <f t="shared" si="20"/>
        <v>4</v>
      </c>
      <c r="L1314" s="96">
        <v>52551</v>
      </c>
      <c r="M1314" s="97">
        <v>5.77</v>
      </c>
      <c r="P1314" s="98">
        <v>52551</v>
      </c>
      <c r="Q1314" s="99">
        <v>6.62</v>
      </c>
    </row>
    <row r="1315" spans="1:17" ht="15.6" x14ac:dyDescent="0.3">
      <c r="A1315" s="92">
        <v>52554</v>
      </c>
      <c r="B1315" s="93">
        <v>3.51</v>
      </c>
      <c r="D1315" s="92">
        <v>52554</v>
      </c>
      <c r="E1315" s="95" t="s">
        <v>94</v>
      </c>
      <c r="F1315" s="94" t="str">
        <f t="shared" si="20"/>
        <v>3</v>
      </c>
      <c r="L1315" s="96">
        <v>52554</v>
      </c>
      <c r="M1315" s="97">
        <v>3.06</v>
      </c>
      <c r="P1315" s="98">
        <v>52554</v>
      </c>
      <c r="Q1315" s="99">
        <v>3.51</v>
      </c>
    </row>
    <row r="1316" spans="1:17" ht="15.6" x14ac:dyDescent="0.3">
      <c r="A1316" s="92">
        <v>52601</v>
      </c>
      <c r="B1316" s="93">
        <v>8.2799999999999994</v>
      </c>
      <c r="D1316" s="92">
        <v>52601</v>
      </c>
      <c r="E1316" s="95" t="s">
        <v>95</v>
      </c>
      <c r="F1316" s="94" t="str">
        <f t="shared" si="20"/>
        <v>4</v>
      </c>
      <c r="L1316" s="96">
        <v>52601</v>
      </c>
      <c r="M1316" s="97">
        <v>7.22</v>
      </c>
      <c r="P1316" s="98">
        <v>52601</v>
      </c>
      <c r="Q1316" s="99">
        <v>8.2799999999999994</v>
      </c>
    </row>
    <row r="1317" spans="1:17" ht="15.6" x14ac:dyDescent="0.3">
      <c r="A1317" s="92">
        <v>52604</v>
      </c>
      <c r="B1317" s="93">
        <v>5.09</v>
      </c>
      <c r="D1317" s="92">
        <v>52604</v>
      </c>
      <c r="E1317" s="95" t="s">
        <v>94</v>
      </c>
      <c r="F1317" s="94" t="str">
        <f t="shared" si="20"/>
        <v>3</v>
      </c>
      <c r="L1317" s="96">
        <v>52604</v>
      </c>
      <c r="M1317" s="97">
        <v>4.4400000000000004</v>
      </c>
      <c r="P1317" s="98">
        <v>52604</v>
      </c>
      <c r="Q1317" s="99">
        <v>5.09</v>
      </c>
    </row>
    <row r="1318" spans="1:17" ht="15.6" x14ac:dyDescent="0.3">
      <c r="A1318" s="92">
        <v>52611</v>
      </c>
      <c r="B1318" s="93">
        <v>7.26</v>
      </c>
      <c r="D1318" s="92">
        <v>52611</v>
      </c>
      <c r="E1318" s="95" t="s">
        <v>95</v>
      </c>
      <c r="F1318" s="94" t="str">
        <f t="shared" si="20"/>
        <v>4</v>
      </c>
      <c r="L1318" s="96">
        <v>52611</v>
      </c>
      <c r="M1318" s="97">
        <v>6.33</v>
      </c>
      <c r="P1318" s="98">
        <v>52611</v>
      </c>
      <c r="Q1318" s="99">
        <v>7.26</v>
      </c>
    </row>
    <row r="1319" spans="1:17" ht="15.6" x14ac:dyDescent="0.3">
      <c r="A1319" s="92">
        <v>52614</v>
      </c>
      <c r="B1319" s="93">
        <v>4.3899999999999997</v>
      </c>
      <c r="D1319" s="92">
        <v>52614</v>
      </c>
      <c r="E1319" s="95" t="s">
        <v>94</v>
      </c>
      <c r="F1319" s="94" t="str">
        <f t="shared" si="20"/>
        <v>3</v>
      </c>
      <c r="L1319" s="96">
        <v>52614</v>
      </c>
      <c r="M1319" s="97">
        <v>3.83</v>
      </c>
      <c r="P1319" s="98">
        <v>52614</v>
      </c>
      <c r="Q1319" s="99">
        <v>4.3899999999999997</v>
      </c>
    </row>
    <row r="1320" spans="1:17" ht="15.6" x14ac:dyDescent="0.3">
      <c r="A1320" s="92">
        <v>52641</v>
      </c>
      <c r="B1320" s="93">
        <v>5.7</v>
      </c>
      <c r="D1320" s="92">
        <v>52641</v>
      </c>
      <c r="E1320" s="95" t="s">
        <v>94</v>
      </c>
      <c r="F1320" s="94" t="str">
        <f t="shared" si="20"/>
        <v>3</v>
      </c>
      <c r="L1320" s="96">
        <v>52641</v>
      </c>
      <c r="M1320" s="97">
        <v>4.97</v>
      </c>
      <c r="P1320" s="98">
        <v>52641</v>
      </c>
      <c r="Q1320" s="99">
        <v>5.7</v>
      </c>
    </row>
    <row r="1321" spans="1:17" ht="15.6" x14ac:dyDescent="0.3">
      <c r="A1321" s="92">
        <v>52644</v>
      </c>
      <c r="B1321" s="93">
        <v>3.21</v>
      </c>
      <c r="D1321" s="92">
        <v>52644</v>
      </c>
      <c r="E1321" s="95" t="s">
        <v>96</v>
      </c>
      <c r="F1321" s="94" t="str">
        <f t="shared" si="20"/>
        <v>3</v>
      </c>
      <c r="L1321" s="96">
        <v>52644</v>
      </c>
      <c r="M1321" s="97">
        <v>2.8</v>
      </c>
      <c r="P1321" s="98">
        <v>52644</v>
      </c>
      <c r="Q1321" s="99">
        <v>3.21</v>
      </c>
    </row>
    <row r="1322" spans="1:17" ht="15.6" x14ac:dyDescent="0.3">
      <c r="A1322" s="92">
        <v>52651</v>
      </c>
      <c r="B1322" s="93">
        <v>5.7</v>
      </c>
      <c r="D1322" s="92">
        <v>52651</v>
      </c>
      <c r="E1322" s="95" t="s">
        <v>94</v>
      </c>
      <c r="F1322" s="94" t="str">
        <f t="shared" si="20"/>
        <v>3</v>
      </c>
      <c r="L1322" s="96">
        <v>52651</v>
      </c>
      <c r="M1322" s="97">
        <v>4.97</v>
      </c>
      <c r="P1322" s="98">
        <v>52651</v>
      </c>
      <c r="Q1322" s="99">
        <v>5.7</v>
      </c>
    </row>
    <row r="1323" spans="1:17" ht="15.6" x14ac:dyDescent="0.3">
      <c r="A1323" s="92">
        <v>52654</v>
      </c>
      <c r="B1323" s="93">
        <v>3.21</v>
      </c>
      <c r="D1323" s="92">
        <v>52654</v>
      </c>
      <c r="E1323" s="95" t="s">
        <v>96</v>
      </c>
      <c r="F1323" s="94" t="str">
        <f t="shared" si="20"/>
        <v>3</v>
      </c>
      <c r="L1323" s="96">
        <v>52654</v>
      </c>
      <c r="M1323" s="97">
        <v>2.8</v>
      </c>
      <c r="P1323" s="98">
        <v>52654</v>
      </c>
      <c r="Q1323" s="99">
        <v>3.21</v>
      </c>
    </row>
    <row r="1324" spans="1:17" ht="15.6" x14ac:dyDescent="0.3">
      <c r="A1324" s="92">
        <v>52701</v>
      </c>
      <c r="B1324" s="93">
        <v>6.6</v>
      </c>
      <c r="D1324" s="92">
        <v>52701</v>
      </c>
      <c r="E1324" s="95" t="s">
        <v>94</v>
      </c>
      <c r="F1324" s="94" t="str">
        <f t="shared" si="20"/>
        <v>3</v>
      </c>
      <c r="L1324" s="96">
        <v>52701</v>
      </c>
      <c r="M1324" s="97">
        <v>5.75</v>
      </c>
      <c r="P1324" s="98">
        <v>52701</v>
      </c>
      <c r="Q1324" s="99">
        <v>6.6</v>
      </c>
    </row>
    <row r="1325" spans="1:17" ht="15.6" x14ac:dyDescent="0.3">
      <c r="A1325" s="92">
        <v>52704</v>
      </c>
      <c r="B1325" s="93">
        <v>4.57</v>
      </c>
      <c r="D1325" s="92">
        <v>52704</v>
      </c>
      <c r="E1325" s="95" t="s">
        <v>96</v>
      </c>
      <c r="F1325" s="94" t="str">
        <f t="shared" si="20"/>
        <v>3</v>
      </c>
      <c r="L1325" s="96">
        <v>52704</v>
      </c>
      <c r="M1325" s="97">
        <v>3.98</v>
      </c>
      <c r="P1325" s="98">
        <v>52704</v>
      </c>
      <c r="Q1325" s="99">
        <v>4.57</v>
      </c>
    </row>
    <row r="1326" spans="1:17" ht="15.6" x14ac:dyDescent="0.3">
      <c r="A1326" s="92">
        <v>52711</v>
      </c>
      <c r="B1326" s="93">
        <v>5.84</v>
      </c>
      <c r="D1326" s="92">
        <v>52711</v>
      </c>
      <c r="E1326" s="95" t="s">
        <v>94</v>
      </c>
      <c r="F1326" s="94" t="str">
        <f t="shared" si="20"/>
        <v>3</v>
      </c>
      <c r="L1326" s="96">
        <v>52711</v>
      </c>
      <c r="M1326" s="97">
        <v>5.09</v>
      </c>
      <c r="P1326" s="98">
        <v>52711</v>
      </c>
      <c r="Q1326" s="99">
        <v>5.84</v>
      </c>
    </row>
    <row r="1327" spans="1:17" ht="15.6" x14ac:dyDescent="0.3">
      <c r="A1327" s="92">
        <v>52714</v>
      </c>
      <c r="B1327" s="93">
        <v>3.96</v>
      </c>
      <c r="D1327" s="92">
        <v>52714</v>
      </c>
      <c r="E1327" s="95" t="s">
        <v>96</v>
      </c>
      <c r="F1327" s="94" t="str">
        <f t="shared" si="20"/>
        <v>3</v>
      </c>
      <c r="L1327" s="96">
        <v>52714</v>
      </c>
      <c r="M1327" s="97">
        <v>3.45</v>
      </c>
      <c r="P1327" s="98">
        <v>52714</v>
      </c>
      <c r="Q1327" s="99">
        <v>3.96</v>
      </c>
    </row>
    <row r="1328" spans="1:17" ht="15.6" x14ac:dyDescent="0.3">
      <c r="A1328" s="92">
        <v>52741</v>
      </c>
      <c r="B1328" s="93">
        <v>4.91</v>
      </c>
      <c r="D1328" s="92">
        <v>52741</v>
      </c>
      <c r="E1328" s="95" t="s">
        <v>94</v>
      </c>
      <c r="F1328" s="94" t="str">
        <f t="shared" si="20"/>
        <v>3</v>
      </c>
      <c r="L1328" s="96">
        <v>52741</v>
      </c>
      <c r="M1328" s="97">
        <v>4.28</v>
      </c>
      <c r="P1328" s="98">
        <v>52741</v>
      </c>
      <c r="Q1328" s="99">
        <v>4.91</v>
      </c>
    </row>
    <row r="1329" spans="1:17" ht="15.6" x14ac:dyDescent="0.3">
      <c r="A1329" s="92">
        <v>52744</v>
      </c>
      <c r="B1329" s="93">
        <v>3.26</v>
      </c>
      <c r="D1329" s="92">
        <v>52744</v>
      </c>
      <c r="E1329" s="95" t="s">
        <v>96</v>
      </c>
      <c r="F1329" s="94" t="str">
        <f t="shared" si="20"/>
        <v>3</v>
      </c>
      <c r="L1329" s="96">
        <v>52744</v>
      </c>
      <c r="M1329" s="97">
        <v>2.84</v>
      </c>
      <c r="P1329" s="98">
        <v>52744</v>
      </c>
      <c r="Q1329" s="99">
        <v>3.26</v>
      </c>
    </row>
    <row r="1330" spans="1:17" ht="15.6" x14ac:dyDescent="0.3">
      <c r="A1330" s="92">
        <v>52751</v>
      </c>
      <c r="B1330" s="93">
        <v>4.91</v>
      </c>
      <c r="D1330" s="92">
        <v>52751</v>
      </c>
      <c r="E1330" s="95" t="s">
        <v>94</v>
      </c>
      <c r="F1330" s="94" t="str">
        <f t="shared" si="20"/>
        <v>3</v>
      </c>
      <c r="L1330" s="96">
        <v>52751</v>
      </c>
      <c r="M1330" s="97">
        <v>4.28</v>
      </c>
      <c r="P1330" s="98">
        <v>52751</v>
      </c>
      <c r="Q1330" s="99">
        <v>4.91</v>
      </c>
    </row>
    <row r="1331" spans="1:17" ht="15.6" x14ac:dyDescent="0.3">
      <c r="A1331" s="92">
        <v>52754</v>
      </c>
      <c r="B1331" s="93">
        <v>3.26</v>
      </c>
      <c r="D1331" s="92">
        <v>52754</v>
      </c>
      <c r="E1331" s="95" t="s">
        <v>96</v>
      </c>
      <c r="F1331" s="94" t="str">
        <f t="shared" si="20"/>
        <v>3</v>
      </c>
      <c r="L1331" s="96">
        <v>52754</v>
      </c>
      <c r="M1331" s="97">
        <v>2.84</v>
      </c>
      <c r="P1331" s="98">
        <v>52754</v>
      </c>
      <c r="Q1331" s="99">
        <v>3.26</v>
      </c>
    </row>
    <row r="1332" spans="1:17" ht="15.6" x14ac:dyDescent="0.3">
      <c r="A1332" s="92">
        <v>52801</v>
      </c>
      <c r="B1332" s="93">
        <v>9.2200000000000006</v>
      </c>
      <c r="D1332" s="92">
        <v>52801</v>
      </c>
      <c r="E1332" s="95" t="s">
        <v>93</v>
      </c>
      <c r="F1332" s="94" t="str">
        <f t="shared" si="20"/>
        <v>6</v>
      </c>
      <c r="L1332" s="96">
        <v>52801</v>
      </c>
      <c r="M1332" s="97">
        <v>8.0399999999999991</v>
      </c>
      <c r="P1332" s="98">
        <v>52801</v>
      </c>
      <c r="Q1332" s="99">
        <v>9.2200000000000006</v>
      </c>
    </row>
    <row r="1333" spans="1:17" ht="15.6" x14ac:dyDescent="0.3">
      <c r="A1333" s="92">
        <v>52804</v>
      </c>
      <c r="B1333" s="93">
        <v>5.95</v>
      </c>
      <c r="D1333" s="92">
        <v>52804</v>
      </c>
      <c r="E1333" s="95" t="s">
        <v>95</v>
      </c>
      <c r="F1333" s="94" t="str">
        <f t="shared" si="20"/>
        <v>4</v>
      </c>
      <c r="L1333" s="96">
        <v>52804</v>
      </c>
      <c r="M1333" s="97">
        <v>5.19</v>
      </c>
      <c r="P1333" s="98">
        <v>52804</v>
      </c>
      <c r="Q1333" s="99">
        <v>5.95</v>
      </c>
    </row>
    <row r="1334" spans="1:17" ht="15.6" x14ac:dyDescent="0.3">
      <c r="A1334" s="92">
        <v>52811</v>
      </c>
      <c r="B1334" s="93">
        <v>7.9</v>
      </c>
      <c r="D1334" s="92">
        <v>52811</v>
      </c>
      <c r="E1334" s="95" t="s">
        <v>93</v>
      </c>
      <c r="F1334" s="94" t="str">
        <f t="shared" si="20"/>
        <v>6</v>
      </c>
      <c r="L1334" s="96">
        <v>52811</v>
      </c>
      <c r="M1334" s="97">
        <v>6.89</v>
      </c>
      <c r="P1334" s="98">
        <v>52811</v>
      </c>
      <c r="Q1334" s="99">
        <v>7.9</v>
      </c>
    </row>
    <row r="1335" spans="1:17" ht="15.6" x14ac:dyDescent="0.3">
      <c r="A1335" s="92">
        <v>52814</v>
      </c>
      <c r="B1335" s="93">
        <v>4.7</v>
      </c>
      <c r="D1335" s="92">
        <v>52814</v>
      </c>
      <c r="E1335" s="95" t="s">
        <v>94</v>
      </c>
      <c r="F1335" s="94" t="str">
        <f t="shared" si="20"/>
        <v>3</v>
      </c>
      <c r="L1335" s="96">
        <v>52814</v>
      </c>
      <c r="M1335" s="97">
        <v>4.0999999999999996</v>
      </c>
      <c r="P1335" s="98">
        <v>52814</v>
      </c>
      <c r="Q1335" s="99">
        <v>4.7</v>
      </c>
    </row>
    <row r="1336" spans="1:17" ht="15.6" x14ac:dyDescent="0.3">
      <c r="A1336" s="92">
        <v>52841</v>
      </c>
      <c r="B1336" s="93">
        <v>6.55</v>
      </c>
      <c r="D1336" s="92">
        <v>52841</v>
      </c>
      <c r="E1336" s="95" t="s">
        <v>94</v>
      </c>
      <c r="F1336" s="94" t="str">
        <f t="shared" si="20"/>
        <v>3</v>
      </c>
      <c r="L1336" s="96">
        <v>52841</v>
      </c>
      <c r="M1336" s="97">
        <v>5.71</v>
      </c>
      <c r="P1336" s="98">
        <v>52841</v>
      </c>
      <c r="Q1336" s="99">
        <v>6.55</v>
      </c>
    </row>
    <row r="1337" spans="1:17" ht="15.6" x14ac:dyDescent="0.3">
      <c r="A1337" s="92">
        <v>52844</v>
      </c>
      <c r="B1337" s="93">
        <v>3.37</v>
      </c>
      <c r="D1337" s="92">
        <v>52844</v>
      </c>
      <c r="E1337" s="95" t="s">
        <v>94</v>
      </c>
      <c r="F1337" s="94" t="str">
        <f t="shared" si="20"/>
        <v>3</v>
      </c>
      <c r="L1337" s="96">
        <v>52844</v>
      </c>
      <c r="M1337" s="97">
        <v>2.94</v>
      </c>
      <c r="P1337" s="98">
        <v>52844</v>
      </c>
      <c r="Q1337" s="99">
        <v>3.37</v>
      </c>
    </row>
    <row r="1338" spans="1:17" ht="15.6" x14ac:dyDescent="0.3">
      <c r="A1338" s="92">
        <v>52851</v>
      </c>
      <c r="B1338" s="93">
        <v>6.55</v>
      </c>
      <c r="D1338" s="92">
        <v>52851</v>
      </c>
      <c r="E1338" s="95" t="s">
        <v>95</v>
      </c>
      <c r="F1338" s="94" t="str">
        <f t="shared" si="20"/>
        <v>4</v>
      </c>
      <c r="L1338" s="96">
        <v>52851</v>
      </c>
      <c r="M1338" s="97">
        <v>5.71</v>
      </c>
      <c r="P1338" s="98">
        <v>52851</v>
      </c>
      <c r="Q1338" s="99">
        <v>6.55</v>
      </c>
    </row>
    <row r="1339" spans="1:17" ht="15.6" x14ac:dyDescent="0.3">
      <c r="A1339" s="92">
        <v>52854</v>
      </c>
      <c r="B1339" s="93">
        <v>3.37</v>
      </c>
      <c r="D1339" s="92">
        <v>52854</v>
      </c>
      <c r="E1339" s="95" t="s">
        <v>94</v>
      </c>
      <c r="F1339" s="94" t="str">
        <f t="shared" si="20"/>
        <v>3</v>
      </c>
      <c r="L1339" s="96">
        <v>52854</v>
      </c>
      <c r="M1339" s="97">
        <v>2.94</v>
      </c>
      <c r="P1339" s="98">
        <v>52854</v>
      </c>
      <c r="Q1339" s="99">
        <v>3.37</v>
      </c>
    </row>
    <row r="1340" spans="1:17" ht="15.6" x14ac:dyDescent="0.3">
      <c r="A1340" s="92">
        <v>52901</v>
      </c>
      <c r="B1340" s="93">
        <v>9</v>
      </c>
      <c r="D1340" s="92">
        <v>52901</v>
      </c>
      <c r="E1340" s="95" t="s">
        <v>93</v>
      </c>
      <c r="F1340" s="94" t="str">
        <f t="shared" si="20"/>
        <v>6</v>
      </c>
      <c r="L1340" s="96">
        <v>52901</v>
      </c>
      <c r="M1340" s="97">
        <v>7.85</v>
      </c>
      <c r="P1340" s="98">
        <v>52901</v>
      </c>
      <c r="Q1340" s="99">
        <v>9</v>
      </c>
    </row>
    <row r="1341" spans="1:17" ht="15.6" x14ac:dyDescent="0.3">
      <c r="A1341" s="92">
        <v>52904</v>
      </c>
      <c r="B1341" s="93">
        <v>6.09</v>
      </c>
      <c r="D1341" s="92">
        <v>52904</v>
      </c>
      <c r="E1341" s="95" t="s">
        <v>95</v>
      </c>
      <c r="F1341" s="94" t="str">
        <f t="shared" si="20"/>
        <v>4</v>
      </c>
      <c r="L1341" s="96">
        <v>52904</v>
      </c>
      <c r="M1341" s="97">
        <v>5.31</v>
      </c>
      <c r="P1341" s="98">
        <v>52904</v>
      </c>
      <c r="Q1341" s="99">
        <v>6.09</v>
      </c>
    </row>
    <row r="1342" spans="1:17" ht="15.6" x14ac:dyDescent="0.3">
      <c r="A1342" s="92">
        <v>52911</v>
      </c>
      <c r="B1342" s="93">
        <v>7.79</v>
      </c>
      <c r="D1342" s="92">
        <v>52911</v>
      </c>
      <c r="E1342" s="95" t="s">
        <v>93</v>
      </c>
      <c r="F1342" s="94" t="str">
        <f t="shared" si="20"/>
        <v>6</v>
      </c>
      <c r="L1342" s="96">
        <v>52911</v>
      </c>
      <c r="M1342" s="97">
        <v>6.79</v>
      </c>
      <c r="P1342" s="98">
        <v>52911</v>
      </c>
      <c r="Q1342" s="99">
        <v>7.79</v>
      </c>
    </row>
    <row r="1343" spans="1:17" ht="15.6" x14ac:dyDescent="0.3">
      <c r="A1343" s="92">
        <v>52914</v>
      </c>
      <c r="B1343" s="93">
        <v>5</v>
      </c>
      <c r="D1343" s="92">
        <v>52914</v>
      </c>
      <c r="E1343" s="95" t="s">
        <v>95</v>
      </c>
      <c r="F1343" s="94" t="str">
        <f t="shared" si="20"/>
        <v>4</v>
      </c>
      <c r="L1343" s="96">
        <v>52914</v>
      </c>
      <c r="M1343" s="97">
        <v>4.3600000000000003</v>
      </c>
      <c r="P1343" s="98">
        <v>52914</v>
      </c>
      <c r="Q1343" s="99">
        <v>5</v>
      </c>
    </row>
    <row r="1344" spans="1:17" ht="15.6" x14ac:dyDescent="0.3">
      <c r="A1344" s="92">
        <v>52941</v>
      </c>
      <c r="B1344" s="93">
        <v>6.47</v>
      </c>
      <c r="D1344" s="92">
        <v>52941</v>
      </c>
      <c r="E1344" s="95" t="s">
        <v>94</v>
      </c>
      <c r="F1344" s="94" t="str">
        <f t="shared" si="20"/>
        <v>3</v>
      </c>
      <c r="L1344" s="96">
        <v>52941</v>
      </c>
      <c r="M1344" s="97">
        <v>5.64</v>
      </c>
      <c r="P1344" s="98">
        <v>52941</v>
      </c>
      <c r="Q1344" s="99">
        <v>6.47</v>
      </c>
    </row>
    <row r="1345" spans="1:17" ht="15.6" x14ac:dyDescent="0.3">
      <c r="A1345" s="92">
        <v>52944</v>
      </c>
      <c r="B1345" s="93">
        <v>3.69</v>
      </c>
      <c r="D1345" s="92">
        <v>52944</v>
      </c>
      <c r="E1345" s="95" t="s">
        <v>96</v>
      </c>
      <c r="F1345" s="94" t="str">
        <f t="shared" si="20"/>
        <v>3</v>
      </c>
      <c r="L1345" s="96">
        <v>52944</v>
      </c>
      <c r="M1345" s="97">
        <v>3.22</v>
      </c>
      <c r="P1345" s="98">
        <v>52944</v>
      </c>
      <c r="Q1345" s="99">
        <v>3.69</v>
      </c>
    </row>
    <row r="1346" spans="1:17" ht="15.6" x14ac:dyDescent="0.3">
      <c r="A1346" s="92">
        <v>52951</v>
      </c>
      <c r="B1346" s="93">
        <v>6.47</v>
      </c>
      <c r="D1346" s="92">
        <v>52951</v>
      </c>
      <c r="E1346" s="95" t="s">
        <v>94</v>
      </c>
      <c r="F1346" s="94" t="str">
        <f t="shared" ref="F1346:F1409" si="21">IF(E1346="I.","9",IF(E1346="II.","6",IF(E1346="III.","4",IF(E1346="IV.","3",IF(E1346="V.","3")))))</f>
        <v>3</v>
      </c>
      <c r="L1346" s="96">
        <v>52951</v>
      </c>
      <c r="M1346" s="97">
        <v>5.64</v>
      </c>
      <c r="P1346" s="98">
        <v>52951</v>
      </c>
      <c r="Q1346" s="99">
        <v>6.47</v>
      </c>
    </row>
    <row r="1347" spans="1:17" ht="15.6" x14ac:dyDescent="0.3">
      <c r="A1347" s="92">
        <v>52954</v>
      </c>
      <c r="B1347" s="93">
        <v>3.69</v>
      </c>
      <c r="D1347" s="92">
        <v>52954</v>
      </c>
      <c r="E1347" s="95" t="s">
        <v>96</v>
      </c>
      <c r="F1347" s="94" t="str">
        <f t="shared" si="21"/>
        <v>3</v>
      </c>
      <c r="L1347" s="96">
        <v>52954</v>
      </c>
      <c r="M1347" s="97">
        <v>3.22</v>
      </c>
      <c r="P1347" s="98">
        <v>52954</v>
      </c>
      <c r="Q1347" s="99">
        <v>3.69</v>
      </c>
    </row>
    <row r="1348" spans="1:17" ht="15.6" x14ac:dyDescent="0.3">
      <c r="A1348" s="92">
        <v>53001</v>
      </c>
      <c r="B1348" s="93">
        <v>8.4499999999999993</v>
      </c>
      <c r="D1348" s="92">
        <v>53001</v>
      </c>
      <c r="E1348" s="95" t="s">
        <v>93</v>
      </c>
      <c r="F1348" s="94" t="str">
        <f t="shared" si="21"/>
        <v>6</v>
      </c>
      <c r="L1348" s="96">
        <v>53001</v>
      </c>
      <c r="M1348" s="97">
        <v>7.37</v>
      </c>
      <c r="P1348" s="98">
        <v>53001</v>
      </c>
      <c r="Q1348" s="99">
        <v>8.4499999999999993</v>
      </c>
    </row>
    <row r="1349" spans="1:17" ht="15.6" x14ac:dyDescent="0.3">
      <c r="A1349" s="92">
        <v>53004</v>
      </c>
      <c r="B1349" s="93">
        <v>5.07</v>
      </c>
      <c r="D1349" s="92">
        <v>53004</v>
      </c>
      <c r="E1349" s="95" t="s">
        <v>94</v>
      </c>
      <c r="F1349" s="94" t="str">
        <f t="shared" si="21"/>
        <v>3</v>
      </c>
      <c r="L1349" s="96">
        <v>53004</v>
      </c>
      <c r="M1349" s="97">
        <v>4.42</v>
      </c>
      <c r="P1349" s="98">
        <v>53004</v>
      </c>
      <c r="Q1349" s="99">
        <v>5.07</v>
      </c>
    </row>
    <row r="1350" spans="1:17" ht="15.6" x14ac:dyDescent="0.3">
      <c r="A1350" s="92">
        <v>53011</v>
      </c>
      <c r="B1350" s="93">
        <v>7.38</v>
      </c>
      <c r="D1350" s="92">
        <v>53011</v>
      </c>
      <c r="E1350" s="95" t="s">
        <v>95</v>
      </c>
      <c r="F1350" s="94" t="str">
        <f t="shared" si="21"/>
        <v>4</v>
      </c>
      <c r="L1350" s="96">
        <v>53011</v>
      </c>
      <c r="M1350" s="97">
        <v>6.43</v>
      </c>
      <c r="P1350" s="98">
        <v>53011</v>
      </c>
      <c r="Q1350" s="99">
        <v>7.38</v>
      </c>
    </row>
    <row r="1351" spans="1:17" ht="15.6" x14ac:dyDescent="0.3">
      <c r="A1351" s="92">
        <v>53014</v>
      </c>
      <c r="B1351" s="93">
        <v>4.28</v>
      </c>
      <c r="D1351" s="92">
        <v>53014</v>
      </c>
      <c r="E1351" s="95" t="s">
        <v>94</v>
      </c>
      <c r="F1351" s="94" t="str">
        <f t="shared" si="21"/>
        <v>3</v>
      </c>
      <c r="L1351" s="96">
        <v>53014</v>
      </c>
      <c r="M1351" s="97">
        <v>3.73</v>
      </c>
      <c r="P1351" s="98">
        <v>53014</v>
      </c>
      <c r="Q1351" s="99">
        <v>4.28</v>
      </c>
    </row>
    <row r="1352" spans="1:17" ht="15.6" x14ac:dyDescent="0.3">
      <c r="A1352" s="92">
        <v>53041</v>
      </c>
      <c r="B1352" s="93">
        <v>5.69</v>
      </c>
      <c r="D1352" s="92">
        <v>53041</v>
      </c>
      <c r="E1352" s="95" t="s">
        <v>95</v>
      </c>
      <c r="F1352" s="94" t="str">
        <f t="shared" si="21"/>
        <v>4</v>
      </c>
      <c r="L1352" s="96">
        <v>53041</v>
      </c>
      <c r="M1352" s="97">
        <v>4.96</v>
      </c>
      <c r="P1352" s="98">
        <v>53041</v>
      </c>
      <c r="Q1352" s="99">
        <v>5.69</v>
      </c>
    </row>
    <row r="1353" spans="1:17" ht="15.6" x14ac:dyDescent="0.3">
      <c r="A1353" s="92">
        <v>53044</v>
      </c>
      <c r="B1353" s="93">
        <v>3.22</v>
      </c>
      <c r="D1353" s="92">
        <v>53044</v>
      </c>
      <c r="E1353" s="95" t="s">
        <v>96</v>
      </c>
      <c r="F1353" s="94" t="str">
        <f t="shared" si="21"/>
        <v>3</v>
      </c>
      <c r="L1353" s="96">
        <v>53044</v>
      </c>
      <c r="M1353" s="97">
        <v>2.81</v>
      </c>
      <c r="P1353" s="98">
        <v>53044</v>
      </c>
      <c r="Q1353" s="99">
        <v>3.22</v>
      </c>
    </row>
    <row r="1354" spans="1:17" ht="15.6" x14ac:dyDescent="0.3">
      <c r="A1354" s="92">
        <v>53051</v>
      </c>
      <c r="B1354" s="93">
        <v>5.69</v>
      </c>
      <c r="D1354" s="92">
        <v>53051</v>
      </c>
      <c r="E1354" s="95" t="s">
        <v>94</v>
      </c>
      <c r="F1354" s="94" t="str">
        <f t="shared" si="21"/>
        <v>3</v>
      </c>
      <c r="L1354" s="96">
        <v>53051</v>
      </c>
      <c r="M1354" s="97">
        <v>4.96</v>
      </c>
      <c r="P1354" s="98">
        <v>53051</v>
      </c>
      <c r="Q1354" s="99">
        <v>5.69</v>
      </c>
    </row>
    <row r="1355" spans="1:17" ht="15.6" x14ac:dyDescent="0.3">
      <c r="A1355" s="92">
        <v>53054</v>
      </c>
      <c r="B1355" s="93">
        <v>3.22</v>
      </c>
      <c r="D1355" s="92">
        <v>53054</v>
      </c>
      <c r="E1355" s="95" t="s">
        <v>96</v>
      </c>
      <c r="F1355" s="94" t="str">
        <f t="shared" si="21"/>
        <v>3</v>
      </c>
      <c r="L1355" s="96">
        <v>53054</v>
      </c>
      <c r="M1355" s="97">
        <v>2.81</v>
      </c>
      <c r="P1355" s="98">
        <v>53054</v>
      </c>
      <c r="Q1355" s="99">
        <v>3.22</v>
      </c>
    </row>
    <row r="1356" spans="1:17" ht="15.6" x14ac:dyDescent="0.3">
      <c r="A1356" s="92">
        <v>53101</v>
      </c>
      <c r="B1356" s="93">
        <v>6.1</v>
      </c>
      <c r="D1356" s="92">
        <v>53101</v>
      </c>
      <c r="E1356" s="95" t="s">
        <v>95</v>
      </c>
      <c r="F1356" s="94" t="str">
        <f t="shared" si="21"/>
        <v>4</v>
      </c>
      <c r="L1356" s="96">
        <v>53101</v>
      </c>
      <c r="M1356" s="97">
        <v>5.32</v>
      </c>
      <c r="P1356" s="98">
        <v>53101</v>
      </c>
      <c r="Q1356" s="99">
        <v>6.1</v>
      </c>
    </row>
    <row r="1357" spans="1:17" ht="15.6" x14ac:dyDescent="0.3">
      <c r="A1357" s="92">
        <v>53104</v>
      </c>
      <c r="B1357" s="93">
        <v>4.68</v>
      </c>
      <c r="D1357" s="92">
        <v>53104</v>
      </c>
      <c r="E1357" s="95" t="s">
        <v>96</v>
      </c>
      <c r="F1357" s="94" t="str">
        <f t="shared" si="21"/>
        <v>3</v>
      </c>
      <c r="L1357" s="96">
        <v>53104</v>
      </c>
      <c r="M1357" s="97">
        <v>4.08</v>
      </c>
      <c r="P1357" s="98">
        <v>53104</v>
      </c>
      <c r="Q1357" s="99">
        <v>4.68</v>
      </c>
    </row>
    <row r="1358" spans="1:17" ht="15.6" x14ac:dyDescent="0.3">
      <c r="A1358" s="92">
        <v>53111</v>
      </c>
      <c r="B1358" s="93">
        <v>5.52</v>
      </c>
      <c r="D1358" s="92">
        <v>53111</v>
      </c>
      <c r="E1358" s="95" t="s">
        <v>94</v>
      </c>
      <c r="F1358" s="94" t="str">
        <f t="shared" si="21"/>
        <v>3</v>
      </c>
      <c r="L1358" s="96">
        <v>53111</v>
      </c>
      <c r="M1358" s="97">
        <v>4.8099999999999996</v>
      </c>
      <c r="P1358" s="98">
        <v>53111</v>
      </c>
      <c r="Q1358" s="99">
        <v>5.52</v>
      </c>
    </row>
    <row r="1359" spans="1:17" ht="15.6" x14ac:dyDescent="0.3">
      <c r="A1359" s="92">
        <v>53114</v>
      </c>
      <c r="B1359" s="93">
        <v>3.99</v>
      </c>
      <c r="D1359" s="92">
        <v>53114</v>
      </c>
      <c r="E1359" s="95" t="s">
        <v>96</v>
      </c>
      <c r="F1359" s="94" t="str">
        <f t="shared" si="21"/>
        <v>3</v>
      </c>
      <c r="L1359" s="96">
        <v>53114</v>
      </c>
      <c r="M1359" s="97">
        <v>3.48</v>
      </c>
      <c r="P1359" s="98">
        <v>53114</v>
      </c>
      <c r="Q1359" s="99">
        <v>3.99</v>
      </c>
    </row>
    <row r="1360" spans="1:17" ht="15.6" x14ac:dyDescent="0.3">
      <c r="A1360" s="92">
        <v>53141</v>
      </c>
      <c r="B1360" s="93">
        <v>4.82</v>
      </c>
      <c r="D1360" s="92">
        <v>53141</v>
      </c>
      <c r="E1360" s="95" t="s">
        <v>96</v>
      </c>
      <c r="F1360" s="94" t="str">
        <f t="shared" si="21"/>
        <v>3</v>
      </c>
      <c r="L1360" s="96">
        <v>53141</v>
      </c>
      <c r="M1360" s="97">
        <v>4.2</v>
      </c>
      <c r="P1360" s="98">
        <v>53141</v>
      </c>
      <c r="Q1360" s="99">
        <v>4.82</v>
      </c>
    </row>
    <row r="1361" spans="1:17" ht="15.6" x14ac:dyDescent="0.3">
      <c r="A1361" s="92">
        <v>53144</v>
      </c>
      <c r="B1361" s="93">
        <v>3.41</v>
      </c>
      <c r="D1361" s="92">
        <v>53144</v>
      </c>
      <c r="E1361" s="95" t="s">
        <v>96</v>
      </c>
      <c r="F1361" s="94" t="str">
        <f t="shared" si="21"/>
        <v>3</v>
      </c>
      <c r="L1361" s="96">
        <v>53144</v>
      </c>
      <c r="M1361" s="97">
        <v>2.97</v>
      </c>
      <c r="P1361" s="98">
        <v>53144</v>
      </c>
      <c r="Q1361" s="99">
        <v>3.41</v>
      </c>
    </row>
    <row r="1362" spans="1:17" ht="15.6" x14ac:dyDescent="0.3">
      <c r="A1362" s="92">
        <v>53151</v>
      </c>
      <c r="B1362" s="93">
        <v>4.82</v>
      </c>
      <c r="D1362" s="92">
        <v>53151</v>
      </c>
      <c r="E1362" s="95" t="s">
        <v>96</v>
      </c>
      <c r="F1362" s="94" t="str">
        <f t="shared" si="21"/>
        <v>3</v>
      </c>
      <c r="L1362" s="96">
        <v>53151</v>
      </c>
      <c r="M1362" s="97">
        <v>4.2</v>
      </c>
      <c r="P1362" s="98">
        <v>53151</v>
      </c>
      <c r="Q1362" s="99">
        <v>4.82</v>
      </c>
    </row>
    <row r="1363" spans="1:17" ht="15.6" x14ac:dyDescent="0.3">
      <c r="A1363" s="92">
        <v>53154</v>
      </c>
      <c r="B1363" s="93">
        <v>3.41</v>
      </c>
      <c r="D1363" s="92">
        <v>53154</v>
      </c>
      <c r="E1363" s="95" t="s">
        <v>96</v>
      </c>
      <c r="F1363" s="94" t="str">
        <f t="shared" si="21"/>
        <v>3</v>
      </c>
      <c r="L1363" s="96">
        <v>53154</v>
      </c>
      <c r="M1363" s="97">
        <v>2.97</v>
      </c>
      <c r="P1363" s="98">
        <v>53154</v>
      </c>
      <c r="Q1363" s="99">
        <v>3.41</v>
      </c>
    </row>
    <row r="1364" spans="1:17" ht="15.6" x14ac:dyDescent="0.3">
      <c r="A1364" s="92">
        <v>53201</v>
      </c>
      <c r="B1364" s="93">
        <v>6.61</v>
      </c>
      <c r="D1364" s="92">
        <v>53201</v>
      </c>
      <c r="E1364" s="95" t="s">
        <v>95</v>
      </c>
      <c r="F1364" s="94" t="str">
        <f t="shared" si="21"/>
        <v>4</v>
      </c>
      <c r="L1364" s="96">
        <v>53201</v>
      </c>
      <c r="M1364" s="97">
        <v>5.76</v>
      </c>
      <c r="P1364" s="98">
        <v>53201</v>
      </c>
      <c r="Q1364" s="99">
        <v>6.61</v>
      </c>
    </row>
    <row r="1365" spans="1:17" ht="15.6" x14ac:dyDescent="0.3">
      <c r="A1365" s="92">
        <v>53204</v>
      </c>
      <c r="B1365" s="93">
        <v>4.47</v>
      </c>
      <c r="D1365" s="92">
        <v>53204</v>
      </c>
      <c r="E1365" s="95" t="s">
        <v>94</v>
      </c>
      <c r="F1365" s="94" t="str">
        <f t="shared" si="21"/>
        <v>3</v>
      </c>
      <c r="L1365" s="96">
        <v>53204</v>
      </c>
      <c r="M1365" s="97">
        <v>3.9</v>
      </c>
      <c r="P1365" s="98">
        <v>53204</v>
      </c>
      <c r="Q1365" s="99">
        <v>4.47</v>
      </c>
    </row>
    <row r="1366" spans="1:17" ht="15.6" x14ac:dyDescent="0.3">
      <c r="A1366" s="92">
        <v>53211</v>
      </c>
      <c r="B1366" s="93">
        <v>5.75</v>
      </c>
      <c r="D1366" s="92">
        <v>53211</v>
      </c>
      <c r="E1366" s="95" t="s">
        <v>94</v>
      </c>
      <c r="F1366" s="94" t="str">
        <f t="shared" si="21"/>
        <v>3</v>
      </c>
      <c r="L1366" s="96">
        <v>53211</v>
      </c>
      <c r="M1366" s="97">
        <v>5.01</v>
      </c>
      <c r="P1366" s="98">
        <v>53211</v>
      </c>
      <c r="Q1366" s="99">
        <v>5.75</v>
      </c>
    </row>
    <row r="1367" spans="1:17" ht="15.6" x14ac:dyDescent="0.3">
      <c r="A1367" s="92">
        <v>53214</v>
      </c>
      <c r="B1367" s="93">
        <v>3.9</v>
      </c>
      <c r="D1367" s="92">
        <v>53214</v>
      </c>
      <c r="E1367" s="95" t="s">
        <v>96</v>
      </c>
      <c r="F1367" s="94" t="str">
        <f t="shared" si="21"/>
        <v>3</v>
      </c>
      <c r="L1367" s="96">
        <v>53214</v>
      </c>
      <c r="M1367" s="97">
        <v>3.4</v>
      </c>
      <c r="P1367" s="98">
        <v>53214</v>
      </c>
      <c r="Q1367" s="99">
        <v>3.9</v>
      </c>
    </row>
    <row r="1368" spans="1:17" ht="15.6" x14ac:dyDescent="0.3">
      <c r="A1368" s="92">
        <v>53241</v>
      </c>
      <c r="B1368" s="93">
        <v>4.62</v>
      </c>
      <c r="D1368" s="92">
        <v>53241</v>
      </c>
      <c r="E1368" s="95" t="s">
        <v>94</v>
      </c>
      <c r="F1368" s="94" t="str">
        <f t="shared" si="21"/>
        <v>3</v>
      </c>
      <c r="L1368" s="96">
        <v>53241</v>
      </c>
      <c r="M1368" s="97">
        <v>4.03</v>
      </c>
      <c r="P1368" s="98">
        <v>53241</v>
      </c>
      <c r="Q1368" s="99">
        <v>4.62</v>
      </c>
    </row>
    <row r="1369" spans="1:17" ht="15.6" x14ac:dyDescent="0.3">
      <c r="A1369" s="92">
        <v>53244</v>
      </c>
      <c r="B1369" s="93">
        <v>3.23</v>
      </c>
      <c r="D1369" s="92">
        <v>53244</v>
      </c>
      <c r="E1369" s="95" t="s">
        <v>96</v>
      </c>
      <c r="F1369" s="94" t="str">
        <f t="shared" si="21"/>
        <v>3</v>
      </c>
      <c r="L1369" s="96">
        <v>53244</v>
      </c>
      <c r="M1369" s="97">
        <v>2.82</v>
      </c>
      <c r="P1369" s="98">
        <v>53244</v>
      </c>
      <c r="Q1369" s="99">
        <v>3.23</v>
      </c>
    </row>
    <row r="1370" spans="1:17" ht="15.6" x14ac:dyDescent="0.3">
      <c r="A1370" s="92">
        <v>53251</v>
      </c>
      <c r="B1370" s="93">
        <v>4.62</v>
      </c>
      <c r="D1370" s="92">
        <v>53251</v>
      </c>
      <c r="E1370" s="95" t="s">
        <v>94</v>
      </c>
      <c r="F1370" s="94" t="str">
        <f t="shared" si="21"/>
        <v>3</v>
      </c>
      <c r="L1370" s="96">
        <v>53251</v>
      </c>
      <c r="M1370" s="97">
        <v>4.03</v>
      </c>
      <c r="P1370" s="98">
        <v>53251</v>
      </c>
      <c r="Q1370" s="99">
        <v>4.62</v>
      </c>
    </row>
    <row r="1371" spans="1:17" ht="15.6" x14ac:dyDescent="0.3">
      <c r="A1371" s="92">
        <v>53254</v>
      </c>
      <c r="B1371" s="93">
        <v>3.23</v>
      </c>
      <c r="D1371" s="92">
        <v>53254</v>
      </c>
      <c r="E1371" s="95" t="s">
        <v>96</v>
      </c>
      <c r="F1371" s="94" t="str">
        <f t="shared" si="21"/>
        <v>3</v>
      </c>
      <c r="L1371" s="96">
        <v>53254</v>
      </c>
      <c r="M1371" s="97">
        <v>2.82</v>
      </c>
      <c r="P1371" s="98">
        <v>53254</v>
      </c>
      <c r="Q1371" s="99">
        <v>3.23</v>
      </c>
    </row>
    <row r="1372" spans="1:17" ht="15.6" x14ac:dyDescent="0.3">
      <c r="A1372" s="92">
        <v>53301</v>
      </c>
      <c r="B1372" s="93">
        <v>8.8000000000000007</v>
      </c>
      <c r="D1372" s="92">
        <v>53301</v>
      </c>
      <c r="E1372" s="95" t="s">
        <v>93</v>
      </c>
      <c r="F1372" s="94" t="str">
        <f t="shared" si="21"/>
        <v>6</v>
      </c>
      <c r="L1372" s="96">
        <v>53301</v>
      </c>
      <c r="M1372" s="97">
        <v>7.67</v>
      </c>
      <c r="P1372" s="98">
        <v>53301</v>
      </c>
      <c r="Q1372" s="99">
        <v>8.8000000000000007</v>
      </c>
    </row>
    <row r="1373" spans="1:17" ht="15.6" x14ac:dyDescent="0.3">
      <c r="A1373" s="92">
        <v>53304</v>
      </c>
      <c r="B1373" s="93">
        <v>5.33</v>
      </c>
      <c r="D1373" s="92">
        <v>53304</v>
      </c>
      <c r="E1373" s="95" t="s">
        <v>95</v>
      </c>
      <c r="F1373" s="94" t="str">
        <f t="shared" si="21"/>
        <v>4</v>
      </c>
      <c r="L1373" s="96">
        <v>53304</v>
      </c>
      <c r="M1373" s="97">
        <v>4.6500000000000004</v>
      </c>
      <c r="P1373" s="98">
        <v>53304</v>
      </c>
      <c r="Q1373" s="99">
        <v>5.33</v>
      </c>
    </row>
    <row r="1374" spans="1:17" ht="15.6" x14ac:dyDescent="0.3">
      <c r="A1374" s="92">
        <v>53311</v>
      </c>
      <c r="B1374" s="93">
        <v>7.28</v>
      </c>
      <c r="D1374" s="92">
        <v>53311</v>
      </c>
      <c r="E1374" s="95" t="s">
        <v>95</v>
      </c>
      <c r="F1374" s="94" t="str">
        <f t="shared" si="21"/>
        <v>4</v>
      </c>
      <c r="L1374" s="96">
        <v>53311</v>
      </c>
      <c r="M1374" s="97">
        <v>6.35</v>
      </c>
      <c r="P1374" s="98">
        <v>53311</v>
      </c>
      <c r="Q1374" s="99">
        <v>7.28</v>
      </c>
    </row>
    <row r="1375" spans="1:17" ht="15.6" x14ac:dyDescent="0.3">
      <c r="A1375" s="92">
        <v>53314</v>
      </c>
      <c r="B1375" s="93">
        <v>3.92</v>
      </c>
      <c r="D1375" s="92">
        <v>53314</v>
      </c>
      <c r="E1375" s="95" t="s">
        <v>94</v>
      </c>
      <c r="F1375" s="94" t="str">
        <f t="shared" si="21"/>
        <v>3</v>
      </c>
      <c r="L1375" s="96">
        <v>53314</v>
      </c>
      <c r="M1375" s="97">
        <v>3.42</v>
      </c>
      <c r="P1375" s="98">
        <v>53314</v>
      </c>
      <c r="Q1375" s="99">
        <v>3.92</v>
      </c>
    </row>
    <row r="1376" spans="1:17" ht="15.6" x14ac:dyDescent="0.3">
      <c r="A1376" s="92">
        <v>53341</v>
      </c>
      <c r="B1376" s="93">
        <v>5.95</v>
      </c>
      <c r="D1376" s="92">
        <v>53341</v>
      </c>
      <c r="E1376" s="95" t="s">
        <v>95</v>
      </c>
      <c r="F1376" s="94" t="str">
        <f t="shared" si="21"/>
        <v>4</v>
      </c>
      <c r="L1376" s="96">
        <v>53341</v>
      </c>
      <c r="M1376" s="97">
        <v>5.19</v>
      </c>
      <c r="P1376" s="98">
        <v>53341</v>
      </c>
      <c r="Q1376" s="99">
        <v>5.95</v>
      </c>
    </row>
    <row r="1377" spans="1:17" ht="15.6" x14ac:dyDescent="0.3">
      <c r="A1377" s="92">
        <v>53344</v>
      </c>
      <c r="B1377" s="93">
        <v>2.72</v>
      </c>
      <c r="D1377" s="92">
        <v>53344</v>
      </c>
      <c r="E1377" s="95" t="s">
        <v>94</v>
      </c>
      <c r="F1377" s="94" t="str">
        <f t="shared" si="21"/>
        <v>3</v>
      </c>
      <c r="L1377" s="96">
        <v>53344</v>
      </c>
      <c r="M1377" s="97">
        <v>2.37</v>
      </c>
      <c r="P1377" s="98">
        <v>53344</v>
      </c>
      <c r="Q1377" s="99">
        <v>2.72</v>
      </c>
    </row>
    <row r="1378" spans="1:17" ht="15.6" x14ac:dyDescent="0.3">
      <c r="A1378" s="92">
        <v>53351</v>
      </c>
      <c r="B1378" s="93">
        <v>5.95</v>
      </c>
      <c r="D1378" s="92">
        <v>53351</v>
      </c>
      <c r="E1378" s="95" t="s">
        <v>95</v>
      </c>
      <c r="F1378" s="94" t="str">
        <f t="shared" si="21"/>
        <v>4</v>
      </c>
      <c r="L1378" s="96">
        <v>53351</v>
      </c>
      <c r="M1378" s="97">
        <v>5.19</v>
      </c>
      <c r="P1378" s="98">
        <v>53351</v>
      </c>
      <c r="Q1378" s="99">
        <v>5.95</v>
      </c>
    </row>
    <row r="1379" spans="1:17" ht="15.6" x14ac:dyDescent="0.3">
      <c r="A1379" s="92">
        <v>53354</v>
      </c>
      <c r="B1379" s="93">
        <v>2.72</v>
      </c>
      <c r="D1379" s="92">
        <v>53354</v>
      </c>
      <c r="E1379" s="95" t="s">
        <v>94</v>
      </c>
      <c r="F1379" s="94" t="str">
        <f t="shared" si="21"/>
        <v>3</v>
      </c>
      <c r="L1379" s="96">
        <v>53354</v>
      </c>
      <c r="M1379" s="97">
        <v>2.37</v>
      </c>
      <c r="P1379" s="98">
        <v>53354</v>
      </c>
      <c r="Q1379" s="99">
        <v>2.72</v>
      </c>
    </row>
    <row r="1380" spans="1:17" ht="15.6" x14ac:dyDescent="0.3">
      <c r="A1380" s="92">
        <v>53715</v>
      </c>
      <c r="B1380" s="93">
        <v>2.04</v>
      </c>
      <c r="D1380" s="92">
        <v>53715</v>
      </c>
      <c r="E1380" s="95" t="s">
        <v>96</v>
      </c>
      <c r="F1380" s="94" t="str">
        <f t="shared" si="21"/>
        <v>3</v>
      </c>
      <c r="L1380" s="96">
        <v>53715</v>
      </c>
      <c r="M1380" s="97">
        <v>1.78</v>
      </c>
      <c r="P1380" s="98">
        <v>53715</v>
      </c>
      <c r="Q1380" s="99">
        <v>2.04</v>
      </c>
    </row>
    <row r="1381" spans="1:17" ht="15.6" x14ac:dyDescent="0.3">
      <c r="A1381" s="92">
        <v>53716</v>
      </c>
      <c r="B1381" s="93">
        <v>1.64</v>
      </c>
      <c r="D1381" s="92">
        <v>53716</v>
      </c>
      <c r="E1381" s="95" t="s">
        <v>96</v>
      </c>
      <c r="F1381" s="94" t="str">
        <f t="shared" si="21"/>
        <v>3</v>
      </c>
      <c r="L1381" s="96">
        <v>53716</v>
      </c>
      <c r="M1381" s="97">
        <v>1.43</v>
      </c>
      <c r="P1381" s="98">
        <v>53716</v>
      </c>
      <c r="Q1381" s="99">
        <v>1.64</v>
      </c>
    </row>
    <row r="1382" spans="1:17" ht="15.6" x14ac:dyDescent="0.3">
      <c r="A1382" s="92">
        <v>53745</v>
      </c>
      <c r="B1382" s="93">
        <v>1.72</v>
      </c>
      <c r="D1382" s="92">
        <v>53745</v>
      </c>
      <c r="E1382" s="95" t="s">
        <v>96</v>
      </c>
      <c r="F1382" s="94" t="str">
        <f t="shared" si="21"/>
        <v>3</v>
      </c>
      <c r="L1382" s="96">
        <v>53745</v>
      </c>
      <c r="M1382" s="97">
        <v>1.5</v>
      </c>
      <c r="P1382" s="98">
        <v>53745</v>
      </c>
      <c r="Q1382" s="99">
        <v>1.72</v>
      </c>
    </row>
    <row r="1383" spans="1:17" ht="15.6" x14ac:dyDescent="0.3">
      <c r="A1383" s="92">
        <v>53746</v>
      </c>
      <c r="B1383" s="93">
        <v>1.43</v>
      </c>
      <c r="D1383" s="92">
        <v>53746</v>
      </c>
      <c r="E1383" s="95" t="s">
        <v>96</v>
      </c>
      <c r="F1383" s="94" t="str">
        <f t="shared" si="21"/>
        <v>3</v>
      </c>
      <c r="L1383" s="96">
        <v>53746</v>
      </c>
      <c r="M1383" s="97">
        <v>1.25</v>
      </c>
      <c r="P1383" s="98">
        <v>53746</v>
      </c>
      <c r="Q1383" s="99">
        <v>1.43</v>
      </c>
    </row>
    <row r="1384" spans="1:17" ht="15.6" x14ac:dyDescent="0.3">
      <c r="A1384" s="92">
        <v>53755</v>
      </c>
      <c r="B1384" s="93">
        <v>1.72</v>
      </c>
      <c r="D1384" s="92">
        <v>53755</v>
      </c>
      <c r="E1384" s="95" t="s">
        <v>96</v>
      </c>
      <c r="F1384" s="94" t="str">
        <f t="shared" si="21"/>
        <v>3</v>
      </c>
      <c r="L1384" s="96">
        <v>53755</v>
      </c>
      <c r="M1384" s="97">
        <v>1.5</v>
      </c>
      <c r="P1384" s="98">
        <v>53755</v>
      </c>
      <c r="Q1384" s="99">
        <v>1.72</v>
      </c>
    </row>
    <row r="1385" spans="1:17" ht="15.6" x14ac:dyDescent="0.3">
      <c r="A1385" s="92">
        <v>53756</v>
      </c>
      <c r="B1385" s="93">
        <v>1.43</v>
      </c>
      <c r="D1385" s="92">
        <v>53756</v>
      </c>
      <c r="E1385" s="95" t="s">
        <v>96</v>
      </c>
      <c r="F1385" s="94" t="str">
        <f t="shared" si="21"/>
        <v>3</v>
      </c>
      <c r="L1385" s="96">
        <v>53756</v>
      </c>
      <c r="M1385" s="97">
        <v>1.25</v>
      </c>
      <c r="P1385" s="98">
        <v>53756</v>
      </c>
      <c r="Q1385" s="99">
        <v>1.43</v>
      </c>
    </row>
    <row r="1386" spans="1:17" ht="15.6" x14ac:dyDescent="0.3">
      <c r="A1386" s="92">
        <v>53815</v>
      </c>
      <c r="B1386" s="93">
        <v>2.2599999999999998</v>
      </c>
      <c r="D1386" s="92">
        <v>53815</v>
      </c>
      <c r="E1386" s="95" t="s">
        <v>96</v>
      </c>
      <c r="F1386" s="94" t="str">
        <f t="shared" si="21"/>
        <v>3</v>
      </c>
      <c r="L1386" s="96">
        <v>53815</v>
      </c>
      <c r="M1386" s="97">
        <v>1.97</v>
      </c>
      <c r="P1386" s="98">
        <v>53815</v>
      </c>
      <c r="Q1386" s="99">
        <v>2.2599999999999998</v>
      </c>
    </row>
    <row r="1387" spans="1:17" ht="15.6" x14ac:dyDescent="0.3">
      <c r="A1387" s="92">
        <v>53816</v>
      </c>
      <c r="B1387" s="93">
        <v>1.76</v>
      </c>
      <c r="D1387" s="92">
        <v>53816</v>
      </c>
      <c r="E1387" s="95" t="s">
        <v>96</v>
      </c>
      <c r="F1387" s="94" t="str">
        <f t="shared" si="21"/>
        <v>3</v>
      </c>
      <c r="L1387" s="96">
        <v>53816</v>
      </c>
      <c r="M1387" s="97">
        <v>1.53</v>
      </c>
      <c r="P1387" s="98">
        <v>53816</v>
      </c>
      <c r="Q1387" s="99">
        <v>1.76</v>
      </c>
    </row>
    <row r="1388" spans="1:17" ht="15.6" x14ac:dyDescent="0.3">
      <c r="A1388" s="92">
        <v>53845</v>
      </c>
      <c r="B1388" s="93">
        <v>1.98</v>
      </c>
      <c r="D1388" s="92">
        <v>53845</v>
      </c>
      <c r="E1388" s="95" t="s">
        <v>96</v>
      </c>
      <c r="F1388" s="94" t="str">
        <f t="shared" si="21"/>
        <v>3</v>
      </c>
      <c r="L1388" s="96">
        <v>53845</v>
      </c>
      <c r="M1388" s="97">
        <v>1.73</v>
      </c>
      <c r="P1388" s="98">
        <v>53845</v>
      </c>
      <c r="Q1388" s="99">
        <v>1.98</v>
      </c>
    </row>
    <row r="1389" spans="1:17" ht="15.6" x14ac:dyDescent="0.3">
      <c r="A1389" s="92">
        <v>53846</v>
      </c>
      <c r="B1389" s="93">
        <v>1.51</v>
      </c>
      <c r="D1389" s="92">
        <v>53846</v>
      </c>
      <c r="E1389" s="95" t="s">
        <v>96</v>
      </c>
      <c r="F1389" s="94" t="str">
        <f t="shared" si="21"/>
        <v>3</v>
      </c>
      <c r="L1389" s="96">
        <v>53846</v>
      </c>
      <c r="M1389" s="97">
        <v>1.32</v>
      </c>
      <c r="P1389" s="98">
        <v>53846</v>
      </c>
      <c r="Q1389" s="99">
        <v>1.51</v>
      </c>
    </row>
    <row r="1390" spans="1:17" ht="15.6" x14ac:dyDescent="0.3">
      <c r="A1390" s="92">
        <v>53855</v>
      </c>
      <c r="B1390" s="93">
        <v>1.98</v>
      </c>
      <c r="D1390" s="92">
        <v>53855</v>
      </c>
      <c r="E1390" s="95" t="s">
        <v>96</v>
      </c>
      <c r="F1390" s="94" t="str">
        <f t="shared" si="21"/>
        <v>3</v>
      </c>
      <c r="L1390" s="96">
        <v>53855</v>
      </c>
      <c r="M1390" s="97">
        <v>1.73</v>
      </c>
      <c r="P1390" s="98">
        <v>53855</v>
      </c>
      <c r="Q1390" s="99">
        <v>1.98</v>
      </c>
    </row>
    <row r="1391" spans="1:17" ht="15.6" x14ac:dyDescent="0.3">
      <c r="A1391" s="92">
        <v>53856</v>
      </c>
      <c r="B1391" s="93">
        <v>1.51</v>
      </c>
      <c r="D1391" s="92">
        <v>53856</v>
      </c>
      <c r="E1391" s="95" t="s">
        <v>96</v>
      </c>
      <c r="F1391" s="94" t="str">
        <f t="shared" si="21"/>
        <v>3</v>
      </c>
      <c r="L1391" s="96">
        <v>53856</v>
      </c>
      <c r="M1391" s="97">
        <v>1.32</v>
      </c>
      <c r="P1391" s="98">
        <v>53856</v>
      </c>
      <c r="Q1391" s="99">
        <v>1.51</v>
      </c>
    </row>
    <row r="1392" spans="1:17" ht="15.6" x14ac:dyDescent="0.3">
      <c r="A1392" s="92">
        <v>53909</v>
      </c>
      <c r="B1392" s="93">
        <v>1.22</v>
      </c>
      <c r="D1392" s="92">
        <v>53909</v>
      </c>
      <c r="E1392" s="95" t="s">
        <v>96</v>
      </c>
      <c r="F1392" s="94" t="str">
        <f t="shared" si="21"/>
        <v>3</v>
      </c>
      <c r="L1392" s="96">
        <v>53909</v>
      </c>
      <c r="M1392" s="97">
        <v>1.06</v>
      </c>
      <c r="P1392" s="98">
        <v>53909</v>
      </c>
      <c r="Q1392" s="99">
        <v>1.22</v>
      </c>
    </row>
    <row r="1393" spans="1:17" ht="15.6" x14ac:dyDescent="0.3">
      <c r="A1393" s="92">
        <v>53919</v>
      </c>
      <c r="B1393" s="93">
        <v>1.2</v>
      </c>
      <c r="D1393" s="92">
        <v>53919</v>
      </c>
      <c r="E1393" s="95" t="s">
        <v>96</v>
      </c>
      <c r="F1393" s="94" t="str">
        <f t="shared" si="21"/>
        <v>3</v>
      </c>
      <c r="L1393" s="96">
        <v>53919</v>
      </c>
      <c r="M1393" s="97">
        <v>1.05</v>
      </c>
      <c r="P1393" s="98">
        <v>53919</v>
      </c>
      <c r="Q1393" s="99">
        <v>1.2</v>
      </c>
    </row>
    <row r="1394" spans="1:17" ht="15.6" x14ac:dyDescent="0.3">
      <c r="A1394" s="92">
        <v>53929</v>
      </c>
      <c r="B1394" s="93">
        <v>1.2</v>
      </c>
      <c r="D1394" s="92">
        <v>53929</v>
      </c>
      <c r="E1394" s="95" t="s">
        <v>96</v>
      </c>
      <c r="F1394" s="94" t="str">
        <f t="shared" si="21"/>
        <v>3</v>
      </c>
      <c r="L1394" s="96">
        <v>53929</v>
      </c>
      <c r="M1394" s="97">
        <v>1.05</v>
      </c>
      <c r="P1394" s="98">
        <v>53929</v>
      </c>
      <c r="Q1394" s="99">
        <v>1.2</v>
      </c>
    </row>
    <row r="1395" spans="1:17" ht="15.6" x14ac:dyDescent="0.3">
      <c r="A1395" s="92">
        <v>53939</v>
      </c>
      <c r="B1395" s="93">
        <v>1.2</v>
      </c>
      <c r="D1395" s="92">
        <v>53939</v>
      </c>
      <c r="E1395" s="95" t="s">
        <v>96</v>
      </c>
      <c r="F1395" s="94" t="str">
        <f t="shared" si="21"/>
        <v>3</v>
      </c>
      <c r="L1395" s="96">
        <v>53939</v>
      </c>
      <c r="M1395" s="97">
        <v>1.05</v>
      </c>
      <c r="P1395" s="98">
        <v>53939</v>
      </c>
      <c r="Q1395" s="99">
        <v>1.2</v>
      </c>
    </row>
    <row r="1396" spans="1:17" ht="15.6" x14ac:dyDescent="0.3">
      <c r="A1396" s="92">
        <v>53949</v>
      </c>
      <c r="B1396" s="93">
        <v>1.2</v>
      </c>
      <c r="D1396" s="92">
        <v>53949</v>
      </c>
      <c r="E1396" s="95" t="s">
        <v>96</v>
      </c>
      <c r="F1396" s="94" t="str">
        <f t="shared" si="21"/>
        <v>3</v>
      </c>
      <c r="L1396" s="96">
        <v>53949</v>
      </c>
      <c r="M1396" s="97">
        <v>1.05</v>
      </c>
      <c r="P1396" s="98">
        <v>53949</v>
      </c>
      <c r="Q1396" s="99">
        <v>1.2</v>
      </c>
    </row>
    <row r="1397" spans="1:17" ht="15.6" x14ac:dyDescent="0.3">
      <c r="A1397" s="92">
        <v>53959</v>
      </c>
      <c r="B1397" s="93">
        <v>1.2</v>
      </c>
      <c r="D1397" s="92">
        <v>53959</v>
      </c>
      <c r="E1397" s="95" t="s">
        <v>96</v>
      </c>
      <c r="F1397" s="94" t="str">
        <f t="shared" si="21"/>
        <v>3</v>
      </c>
      <c r="L1397" s="96">
        <v>53959</v>
      </c>
      <c r="M1397" s="97">
        <v>1.05</v>
      </c>
      <c r="P1397" s="98">
        <v>53959</v>
      </c>
      <c r="Q1397" s="99">
        <v>1.2</v>
      </c>
    </row>
    <row r="1398" spans="1:17" ht="15.6" x14ac:dyDescent="0.3">
      <c r="A1398" s="92">
        <v>53969</v>
      </c>
      <c r="B1398" s="93">
        <v>1.18</v>
      </c>
      <c r="D1398" s="92">
        <v>53969</v>
      </c>
      <c r="E1398" s="95" t="s">
        <v>96</v>
      </c>
      <c r="F1398" s="94" t="str">
        <f t="shared" si="21"/>
        <v>3</v>
      </c>
      <c r="L1398" s="96">
        <v>53969</v>
      </c>
      <c r="M1398" s="97">
        <v>1.03</v>
      </c>
      <c r="P1398" s="98">
        <v>53969</v>
      </c>
      <c r="Q1398" s="99">
        <v>1.18</v>
      </c>
    </row>
    <row r="1399" spans="1:17" ht="15.6" x14ac:dyDescent="0.3">
      <c r="A1399" s="92">
        <v>54067</v>
      </c>
      <c r="B1399" s="93">
        <v>1.22</v>
      </c>
      <c r="D1399" s="92">
        <v>54067</v>
      </c>
      <c r="E1399" s="95" t="s">
        <v>96</v>
      </c>
      <c r="F1399" s="94" t="str">
        <f t="shared" si="21"/>
        <v>3</v>
      </c>
      <c r="L1399" s="96">
        <v>54067</v>
      </c>
      <c r="M1399" s="97">
        <v>1.06</v>
      </c>
      <c r="P1399" s="98">
        <v>54067</v>
      </c>
      <c r="Q1399" s="99">
        <v>1.22</v>
      </c>
    </row>
    <row r="1400" spans="1:17" ht="15.6" x14ac:dyDescent="0.3">
      <c r="A1400" s="92">
        <v>54068</v>
      </c>
      <c r="B1400" s="93">
        <v>1.2</v>
      </c>
      <c r="D1400" s="92">
        <v>54068</v>
      </c>
      <c r="E1400" s="95" t="s">
        <v>96</v>
      </c>
      <c r="F1400" s="94" t="str">
        <f t="shared" si="21"/>
        <v>3</v>
      </c>
      <c r="L1400" s="96">
        <v>54068</v>
      </c>
      <c r="M1400" s="97">
        <v>1.05</v>
      </c>
      <c r="P1400" s="98">
        <v>54068</v>
      </c>
      <c r="Q1400" s="99">
        <v>1.2</v>
      </c>
    </row>
    <row r="1401" spans="1:17" ht="15.6" x14ac:dyDescent="0.3">
      <c r="A1401" s="92">
        <v>54077</v>
      </c>
      <c r="B1401" s="93">
        <v>1.22</v>
      </c>
      <c r="D1401" s="92">
        <v>54077</v>
      </c>
      <c r="E1401" s="95" t="s">
        <v>96</v>
      </c>
      <c r="F1401" s="94" t="str">
        <f t="shared" si="21"/>
        <v>3</v>
      </c>
      <c r="L1401" s="96">
        <v>54077</v>
      </c>
      <c r="M1401" s="97">
        <v>1.06</v>
      </c>
      <c r="P1401" s="98">
        <v>54077</v>
      </c>
      <c r="Q1401" s="99">
        <v>1.22</v>
      </c>
    </row>
    <row r="1402" spans="1:17" ht="15.6" x14ac:dyDescent="0.3">
      <c r="A1402" s="92">
        <v>54078</v>
      </c>
      <c r="B1402" s="93">
        <v>1.2</v>
      </c>
      <c r="D1402" s="92">
        <v>54078</v>
      </c>
      <c r="E1402" s="95" t="s">
        <v>96</v>
      </c>
      <c r="F1402" s="94" t="str">
        <f t="shared" si="21"/>
        <v>3</v>
      </c>
      <c r="L1402" s="96">
        <v>54078</v>
      </c>
      <c r="M1402" s="97">
        <v>1.05</v>
      </c>
      <c r="P1402" s="98">
        <v>54078</v>
      </c>
      <c r="Q1402" s="99">
        <v>1.2</v>
      </c>
    </row>
    <row r="1403" spans="1:17" ht="15.6" x14ac:dyDescent="0.3">
      <c r="A1403" s="92">
        <v>54089</v>
      </c>
      <c r="B1403" s="93">
        <v>1.18</v>
      </c>
      <c r="D1403" s="92">
        <v>54089</v>
      </c>
      <c r="E1403" s="95" t="s">
        <v>96</v>
      </c>
      <c r="F1403" s="94" t="str">
        <f t="shared" si="21"/>
        <v>3</v>
      </c>
      <c r="L1403" s="96">
        <v>54089</v>
      </c>
      <c r="M1403" s="97">
        <v>1.03</v>
      </c>
      <c r="P1403" s="98">
        <v>54089</v>
      </c>
      <c r="Q1403" s="99">
        <v>1.18</v>
      </c>
    </row>
    <row r="1404" spans="1:17" ht="15.6" x14ac:dyDescent="0.3">
      <c r="A1404" s="92">
        <v>54099</v>
      </c>
      <c r="B1404" s="93">
        <v>1.18</v>
      </c>
      <c r="D1404" s="92">
        <v>54099</v>
      </c>
      <c r="E1404" s="95" t="s">
        <v>96</v>
      </c>
      <c r="F1404" s="94" t="str">
        <f t="shared" si="21"/>
        <v>3</v>
      </c>
      <c r="L1404" s="96">
        <v>54099</v>
      </c>
      <c r="M1404" s="97">
        <v>1.03</v>
      </c>
      <c r="P1404" s="98">
        <v>54099</v>
      </c>
      <c r="Q1404" s="99">
        <v>1.18</v>
      </c>
    </row>
    <row r="1405" spans="1:17" ht="15.6" x14ac:dyDescent="0.3">
      <c r="A1405" s="92">
        <v>54167</v>
      </c>
      <c r="B1405" s="93">
        <v>1.24</v>
      </c>
      <c r="D1405" s="92">
        <v>54167</v>
      </c>
      <c r="E1405" s="95" t="s">
        <v>96</v>
      </c>
      <c r="F1405" s="94" t="str">
        <f t="shared" si="21"/>
        <v>3</v>
      </c>
      <c r="L1405" s="96">
        <v>54167</v>
      </c>
      <c r="M1405" s="97">
        <v>1.08</v>
      </c>
      <c r="P1405" s="98">
        <v>54167</v>
      </c>
      <c r="Q1405" s="99">
        <v>1.24</v>
      </c>
    </row>
    <row r="1406" spans="1:17" ht="15.6" x14ac:dyDescent="0.3">
      <c r="A1406" s="92">
        <v>54168</v>
      </c>
      <c r="B1406" s="93">
        <v>1.23</v>
      </c>
      <c r="D1406" s="92">
        <v>54168</v>
      </c>
      <c r="E1406" s="95" t="s">
        <v>96</v>
      </c>
      <c r="F1406" s="94" t="str">
        <f t="shared" si="21"/>
        <v>3</v>
      </c>
      <c r="L1406" s="96">
        <v>54168</v>
      </c>
      <c r="M1406" s="97">
        <v>1.07</v>
      </c>
      <c r="P1406" s="98">
        <v>54168</v>
      </c>
      <c r="Q1406" s="99">
        <v>1.23</v>
      </c>
    </row>
    <row r="1407" spans="1:17" ht="15.6" x14ac:dyDescent="0.3">
      <c r="A1407" s="92">
        <v>54177</v>
      </c>
      <c r="B1407" s="93">
        <v>1.24</v>
      </c>
      <c r="D1407" s="92">
        <v>54177</v>
      </c>
      <c r="E1407" s="95" t="s">
        <v>96</v>
      </c>
      <c r="F1407" s="94" t="str">
        <f t="shared" si="21"/>
        <v>3</v>
      </c>
      <c r="L1407" s="96">
        <v>54177</v>
      </c>
      <c r="M1407" s="97">
        <v>1.08</v>
      </c>
      <c r="P1407" s="98">
        <v>54177</v>
      </c>
      <c r="Q1407" s="99">
        <v>1.24</v>
      </c>
    </row>
    <row r="1408" spans="1:17" ht="15.6" x14ac:dyDescent="0.3">
      <c r="A1408" s="92">
        <v>54178</v>
      </c>
      <c r="B1408" s="93">
        <v>1.23</v>
      </c>
      <c r="D1408" s="92">
        <v>54178</v>
      </c>
      <c r="E1408" s="95" t="s">
        <v>96</v>
      </c>
      <c r="F1408" s="94" t="str">
        <f t="shared" si="21"/>
        <v>3</v>
      </c>
      <c r="L1408" s="96">
        <v>54178</v>
      </c>
      <c r="M1408" s="97">
        <v>1.07</v>
      </c>
      <c r="P1408" s="98">
        <v>54178</v>
      </c>
      <c r="Q1408" s="99">
        <v>1.23</v>
      </c>
    </row>
    <row r="1409" spans="1:17" ht="15.6" x14ac:dyDescent="0.3">
      <c r="A1409" s="92">
        <v>54189</v>
      </c>
      <c r="B1409" s="93">
        <v>1.2</v>
      </c>
      <c r="D1409" s="92">
        <v>54189</v>
      </c>
      <c r="E1409" s="95" t="s">
        <v>96</v>
      </c>
      <c r="F1409" s="94" t="str">
        <f t="shared" si="21"/>
        <v>3</v>
      </c>
      <c r="L1409" s="96">
        <v>54189</v>
      </c>
      <c r="M1409" s="97">
        <v>1.05</v>
      </c>
      <c r="P1409" s="98">
        <v>54189</v>
      </c>
      <c r="Q1409" s="99">
        <v>1.2</v>
      </c>
    </row>
    <row r="1410" spans="1:17" ht="15.6" x14ac:dyDescent="0.3">
      <c r="A1410" s="92">
        <v>54199</v>
      </c>
      <c r="B1410" s="93">
        <v>1.2</v>
      </c>
      <c r="D1410" s="92">
        <v>54199</v>
      </c>
      <c r="E1410" s="95" t="s">
        <v>96</v>
      </c>
      <c r="F1410" s="94" t="str">
        <f t="shared" ref="F1410:F1473" si="22">IF(E1410="I.","9",IF(E1410="II.","6",IF(E1410="III.","4",IF(E1410="IV.","3",IF(E1410="V.","3")))))</f>
        <v>3</v>
      </c>
      <c r="L1410" s="96">
        <v>54199</v>
      </c>
      <c r="M1410" s="97">
        <v>1.05</v>
      </c>
      <c r="P1410" s="98">
        <v>54199</v>
      </c>
      <c r="Q1410" s="99">
        <v>1.2</v>
      </c>
    </row>
    <row r="1411" spans="1:17" ht="15.6" x14ac:dyDescent="0.3">
      <c r="A1411" s="92">
        <v>54200</v>
      </c>
      <c r="B1411" s="93">
        <v>10.86</v>
      </c>
      <c r="D1411" s="92">
        <v>54200</v>
      </c>
      <c r="E1411" s="95" t="s">
        <v>93</v>
      </c>
      <c r="F1411" s="94" t="str">
        <f t="shared" si="22"/>
        <v>6</v>
      </c>
      <c r="L1411" s="96">
        <v>54200</v>
      </c>
      <c r="M1411" s="97">
        <v>9.4700000000000006</v>
      </c>
      <c r="P1411" s="98">
        <v>54200</v>
      </c>
      <c r="Q1411" s="99">
        <v>10.86</v>
      </c>
    </row>
    <row r="1412" spans="1:17" ht="15.6" x14ac:dyDescent="0.3">
      <c r="A1412" s="92">
        <v>54210</v>
      </c>
      <c r="B1412" s="93">
        <v>9</v>
      </c>
      <c r="D1412" s="92">
        <v>54210</v>
      </c>
      <c r="E1412" s="95" t="s">
        <v>93</v>
      </c>
      <c r="F1412" s="94" t="str">
        <f t="shared" si="22"/>
        <v>6</v>
      </c>
      <c r="L1412" s="96">
        <v>54210</v>
      </c>
      <c r="M1412" s="97">
        <v>7.85</v>
      </c>
      <c r="P1412" s="98">
        <v>54210</v>
      </c>
      <c r="Q1412" s="99">
        <v>9</v>
      </c>
    </row>
    <row r="1413" spans="1:17" ht="15.6" x14ac:dyDescent="0.3">
      <c r="A1413" s="92">
        <v>54300</v>
      </c>
      <c r="B1413" s="93">
        <v>10.199999999999999</v>
      </c>
      <c r="D1413" s="92">
        <v>54300</v>
      </c>
      <c r="E1413" s="95" t="s">
        <v>93</v>
      </c>
      <c r="F1413" s="94" t="str">
        <f t="shared" si="22"/>
        <v>6</v>
      </c>
      <c r="L1413" s="96">
        <v>54300</v>
      </c>
      <c r="M1413" s="97">
        <v>8.89</v>
      </c>
      <c r="P1413" s="98">
        <v>54300</v>
      </c>
      <c r="Q1413" s="99">
        <v>10.199999999999999</v>
      </c>
    </row>
    <row r="1414" spans="1:17" ht="15.6" x14ac:dyDescent="0.3">
      <c r="A1414" s="92">
        <v>54310</v>
      </c>
      <c r="B1414" s="93">
        <v>8.3699999999999992</v>
      </c>
      <c r="D1414" s="92">
        <v>54310</v>
      </c>
      <c r="E1414" s="95" t="s">
        <v>93</v>
      </c>
      <c r="F1414" s="94" t="str">
        <f t="shared" si="22"/>
        <v>6</v>
      </c>
      <c r="L1414" s="96">
        <v>54310</v>
      </c>
      <c r="M1414" s="97">
        <v>7.3</v>
      </c>
      <c r="P1414" s="98">
        <v>54310</v>
      </c>
      <c r="Q1414" s="99">
        <v>8.3699999999999992</v>
      </c>
    </row>
    <row r="1415" spans="1:17" ht="15.6" x14ac:dyDescent="0.3">
      <c r="A1415" s="92">
        <v>54400</v>
      </c>
      <c r="B1415" s="93">
        <v>10</v>
      </c>
      <c r="D1415" s="92">
        <v>54400</v>
      </c>
      <c r="E1415" s="95" t="s">
        <v>95</v>
      </c>
      <c r="F1415" s="94" t="str">
        <f t="shared" si="22"/>
        <v>4</v>
      </c>
      <c r="L1415" s="96">
        <v>54400</v>
      </c>
      <c r="M1415" s="97">
        <v>8.7200000000000006</v>
      </c>
      <c r="P1415" s="98">
        <v>54400</v>
      </c>
      <c r="Q1415" s="99">
        <v>10</v>
      </c>
    </row>
    <row r="1416" spans="1:17" ht="15.6" x14ac:dyDescent="0.3">
      <c r="A1416" s="92">
        <v>54410</v>
      </c>
      <c r="B1416" s="93">
        <v>8.5500000000000007</v>
      </c>
      <c r="D1416" s="92">
        <v>54410</v>
      </c>
      <c r="E1416" s="95" t="s">
        <v>95</v>
      </c>
      <c r="F1416" s="94" t="str">
        <f t="shared" si="22"/>
        <v>4</v>
      </c>
      <c r="L1416" s="96">
        <v>54410</v>
      </c>
      <c r="M1416" s="97">
        <v>7.45</v>
      </c>
      <c r="P1416" s="98">
        <v>54410</v>
      </c>
      <c r="Q1416" s="99">
        <v>8.5500000000000007</v>
      </c>
    </row>
    <row r="1417" spans="1:17" ht="15.6" x14ac:dyDescent="0.3">
      <c r="A1417" s="92">
        <v>54501</v>
      </c>
      <c r="B1417" s="93">
        <v>9.0500000000000007</v>
      </c>
      <c r="D1417" s="92">
        <v>54501</v>
      </c>
      <c r="E1417" s="95" t="s">
        <v>95</v>
      </c>
      <c r="F1417" s="94" t="str">
        <f t="shared" si="22"/>
        <v>4</v>
      </c>
      <c r="L1417" s="96">
        <v>54501</v>
      </c>
      <c r="M1417" s="97">
        <v>7.89</v>
      </c>
      <c r="P1417" s="98">
        <v>54501</v>
      </c>
      <c r="Q1417" s="99">
        <v>9.0500000000000007</v>
      </c>
    </row>
    <row r="1418" spans="1:17" ht="15.6" x14ac:dyDescent="0.3">
      <c r="A1418" s="92">
        <v>54511</v>
      </c>
      <c r="B1418" s="93">
        <v>7.81</v>
      </c>
      <c r="D1418" s="92">
        <v>54511</v>
      </c>
      <c r="E1418" s="95" t="s">
        <v>95</v>
      </c>
      <c r="F1418" s="94" t="str">
        <f t="shared" si="22"/>
        <v>4</v>
      </c>
      <c r="L1418" s="96">
        <v>54511</v>
      </c>
      <c r="M1418" s="97">
        <v>6.81</v>
      </c>
      <c r="P1418" s="98">
        <v>54511</v>
      </c>
      <c r="Q1418" s="99">
        <v>7.81</v>
      </c>
    </row>
    <row r="1419" spans="1:17" ht="15.6" x14ac:dyDescent="0.3">
      <c r="A1419" s="92">
        <v>54600</v>
      </c>
      <c r="B1419" s="93">
        <v>8.94</v>
      </c>
      <c r="D1419" s="92">
        <v>54600</v>
      </c>
      <c r="E1419" s="95" t="s">
        <v>95</v>
      </c>
      <c r="F1419" s="94" t="str">
        <f t="shared" si="22"/>
        <v>4</v>
      </c>
      <c r="L1419" s="96">
        <v>54600</v>
      </c>
      <c r="M1419" s="97">
        <v>7.79</v>
      </c>
      <c r="P1419" s="98">
        <v>54600</v>
      </c>
      <c r="Q1419" s="99">
        <v>8.94</v>
      </c>
    </row>
    <row r="1420" spans="1:17" ht="15.6" x14ac:dyDescent="0.3">
      <c r="A1420" s="92">
        <v>54602</v>
      </c>
      <c r="B1420" s="93">
        <v>6.96</v>
      </c>
      <c r="D1420" s="92">
        <v>54602</v>
      </c>
      <c r="E1420" s="95" t="s">
        <v>95</v>
      </c>
      <c r="F1420" s="94" t="str">
        <f t="shared" si="22"/>
        <v>4</v>
      </c>
      <c r="L1420" s="96">
        <v>54602</v>
      </c>
      <c r="M1420" s="97">
        <v>6.07</v>
      </c>
      <c r="P1420" s="98">
        <v>54602</v>
      </c>
      <c r="Q1420" s="99">
        <v>6.96</v>
      </c>
    </row>
    <row r="1421" spans="1:17" ht="15.6" x14ac:dyDescent="0.3">
      <c r="A1421" s="92">
        <v>54610</v>
      </c>
      <c r="B1421" s="93">
        <v>7.25</v>
      </c>
      <c r="D1421" s="92">
        <v>54610</v>
      </c>
      <c r="E1421" s="95" t="s">
        <v>95</v>
      </c>
      <c r="F1421" s="94" t="str">
        <f t="shared" si="22"/>
        <v>4</v>
      </c>
      <c r="L1421" s="96">
        <v>54610</v>
      </c>
      <c r="M1421" s="97">
        <v>6.32</v>
      </c>
      <c r="P1421" s="98">
        <v>54610</v>
      </c>
      <c r="Q1421" s="99">
        <v>7.25</v>
      </c>
    </row>
    <row r="1422" spans="1:17" ht="15.6" x14ac:dyDescent="0.3">
      <c r="A1422" s="92">
        <v>54612</v>
      </c>
      <c r="B1422" s="93">
        <v>5.75</v>
      </c>
      <c r="D1422" s="92">
        <v>54612</v>
      </c>
      <c r="E1422" s="95" t="s">
        <v>94</v>
      </c>
      <c r="F1422" s="94" t="str">
        <f t="shared" si="22"/>
        <v>3</v>
      </c>
      <c r="L1422" s="96">
        <v>54612</v>
      </c>
      <c r="M1422" s="97">
        <v>5.01</v>
      </c>
      <c r="P1422" s="98">
        <v>54612</v>
      </c>
      <c r="Q1422" s="99">
        <v>5.75</v>
      </c>
    </row>
    <row r="1423" spans="1:17" ht="15.6" x14ac:dyDescent="0.3">
      <c r="A1423" s="92">
        <v>54613</v>
      </c>
      <c r="B1423" s="93">
        <v>4.51</v>
      </c>
      <c r="D1423" s="92">
        <v>54613</v>
      </c>
      <c r="E1423" s="95" t="s">
        <v>94</v>
      </c>
      <c r="F1423" s="94" t="str">
        <f t="shared" si="22"/>
        <v>3</v>
      </c>
      <c r="L1423" s="96">
        <v>54613</v>
      </c>
      <c r="M1423" s="97">
        <v>3.93</v>
      </c>
      <c r="P1423" s="98">
        <v>54613</v>
      </c>
      <c r="Q1423" s="99">
        <v>4.51</v>
      </c>
    </row>
    <row r="1424" spans="1:17" ht="15.6" x14ac:dyDescent="0.3">
      <c r="A1424" s="92">
        <v>54700</v>
      </c>
      <c r="B1424" s="93">
        <v>7.04</v>
      </c>
      <c r="D1424" s="92">
        <v>54700</v>
      </c>
      <c r="E1424" s="95" t="s">
        <v>95</v>
      </c>
      <c r="F1424" s="94" t="str">
        <f t="shared" si="22"/>
        <v>4</v>
      </c>
      <c r="L1424" s="96">
        <v>54700</v>
      </c>
      <c r="M1424" s="97">
        <v>6.14</v>
      </c>
      <c r="P1424" s="98">
        <v>54700</v>
      </c>
      <c r="Q1424" s="99">
        <v>7.04</v>
      </c>
    </row>
    <row r="1425" spans="1:17" ht="15.6" x14ac:dyDescent="0.3">
      <c r="A1425" s="92">
        <v>54702</v>
      </c>
      <c r="B1425" s="93">
        <v>5.78</v>
      </c>
      <c r="D1425" s="92">
        <v>54702</v>
      </c>
      <c r="E1425" s="95" t="s">
        <v>95</v>
      </c>
      <c r="F1425" s="94" t="str">
        <f t="shared" si="22"/>
        <v>4</v>
      </c>
      <c r="L1425" s="96">
        <v>54702</v>
      </c>
      <c r="M1425" s="97">
        <v>5.04</v>
      </c>
      <c r="P1425" s="98">
        <v>54702</v>
      </c>
      <c r="Q1425" s="99">
        <v>5.78</v>
      </c>
    </row>
    <row r="1426" spans="1:17" ht="15.6" x14ac:dyDescent="0.3">
      <c r="A1426" s="92">
        <v>54710</v>
      </c>
      <c r="B1426" s="93">
        <v>5.95</v>
      </c>
      <c r="D1426" s="92">
        <v>54710</v>
      </c>
      <c r="E1426" s="95" t="s">
        <v>95</v>
      </c>
      <c r="F1426" s="94" t="str">
        <f t="shared" si="22"/>
        <v>4</v>
      </c>
      <c r="L1426" s="96">
        <v>54710</v>
      </c>
      <c r="M1426" s="97">
        <v>5.19</v>
      </c>
      <c r="P1426" s="98">
        <v>54710</v>
      </c>
      <c r="Q1426" s="99">
        <v>5.95</v>
      </c>
    </row>
    <row r="1427" spans="1:17" ht="15.6" x14ac:dyDescent="0.3">
      <c r="A1427" s="92">
        <v>54712</v>
      </c>
      <c r="B1427" s="93">
        <v>4.9400000000000004</v>
      </c>
      <c r="D1427" s="92">
        <v>54712</v>
      </c>
      <c r="E1427" s="95" t="s">
        <v>94</v>
      </c>
      <c r="F1427" s="94" t="str">
        <f t="shared" si="22"/>
        <v>3</v>
      </c>
      <c r="L1427" s="96">
        <v>54712</v>
      </c>
      <c r="M1427" s="97">
        <v>4.3099999999999996</v>
      </c>
      <c r="P1427" s="98">
        <v>54712</v>
      </c>
      <c r="Q1427" s="99">
        <v>4.9400000000000004</v>
      </c>
    </row>
    <row r="1428" spans="1:17" ht="15.6" x14ac:dyDescent="0.3">
      <c r="A1428" s="92">
        <v>54713</v>
      </c>
      <c r="B1428" s="93">
        <v>4.29</v>
      </c>
      <c r="D1428" s="92">
        <v>54713</v>
      </c>
      <c r="E1428" s="95" t="s">
        <v>96</v>
      </c>
      <c r="F1428" s="94" t="str">
        <f t="shared" si="22"/>
        <v>3</v>
      </c>
      <c r="L1428" s="96">
        <v>54713</v>
      </c>
      <c r="M1428" s="97">
        <v>3.74</v>
      </c>
      <c r="P1428" s="98">
        <v>54713</v>
      </c>
      <c r="Q1428" s="99">
        <v>4.29</v>
      </c>
    </row>
    <row r="1429" spans="1:17" ht="15.6" x14ac:dyDescent="0.3">
      <c r="A1429" s="92">
        <v>54742</v>
      </c>
      <c r="B1429" s="93">
        <v>3.83</v>
      </c>
      <c r="D1429" s="92">
        <v>54742</v>
      </c>
      <c r="E1429" s="95" t="s">
        <v>94</v>
      </c>
      <c r="F1429" s="94" t="str">
        <f t="shared" si="22"/>
        <v>3</v>
      </c>
      <c r="L1429" s="96">
        <v>54742</v>
      </c>
      <c r="M1429" s="97">
        <v>3.34</v>
      </c>
      <c r="P1429" s="98">
        <v>54742</v>
      </c>
      <c r="Q1429" s="99">
        <v>3.83</v>
      </c>
    </row>
    <row r="1430" spans="1:17" ht="15.6" x14ac:dyDescent="0.3">
      <c r="A1430" s="92">
        <v>54743</v>
      </c>
      <c r="B1430" s="93">
        <v>3.35</v>
      </c>
      <c r="D1430" s="92">
        <v>54743</v>
      </c>
      <c r="E1430" s="95" t="s">
        <v>96</v>
      </c>
      <c r="F1430" s="94" t="str">
        <f t="shared" si="22"/>
        <v>3</v>
      </c>
      <c r="L1430" s="96">
        <v>54743</v>
      </c>
      <c r="M1430" s="97">
        <v>2.92</v>
      </c>
      <c r="P1430" s="98">
        <v>54743</v>
      </c>
      <c r="Q1430" s="99">
        <v>3.35</v>
      </c>
    </row>
    <row r="1431" spans="1:17" ht="15.6" x14ac:dyDescent="0.3">
      <c r="A1431" s="92">
        <v>54752</v>
      </c>
      <c r="B1431" s="93">
        <v>3.83</v>
      </c>
      <c r="D1431" s="92">
        <v>54752</v>
      </c>
      <c r="E1431" s="95" t="s">
        <v>94</v>
      </c>
      <c r="F1431" s="94" t="str">
        <f t="shared" si="22"/>
        <v>3</v>
      </c>
      <c r="L1431" s="96">
        <v>54752</v>
      </c>
      <c r="M1431" s="97">
        <v>3.34</v>
      </c>
      <c r="P1431" s="98">
        <v>54752</v>
      </c>
      <c r="Q1431" s="99">
        <v>3.83</v>
      </c>
    </row>
    <row r="1432" spans="1:17" ht="15.6" x14ac:dyDescent="0.3">
      <c r="A1432" s="92">
        <v>54753</v>
      </c>
      <c r="B1432" s="93">
        <v>3.35</v>
      </c>
      <c r="D1432" s="92">
        <v>54753</v>
      </c>
      <c r="E1432" s="95" t="s">
        <v>96</v>
      </c>
      <c r="F1432" s="94" t="str">
        <f t="shared" si="22"/>
        <v>3</v>
      </c>
      <c r="L1432" s="96">
        <v>54753</v>
      </c>
      <c r="M1432" s="97">
        <v>2.92</v>
      </c>
      <c r="P1432" s="98">
        <v>54753</v>
      </c>
      <c r="Q1432" s="99">
        <v>3.35</v>
      </c>
    </row>
    <row r="1433" spans="1:17" ht="15.6" x14ac:dyDescent="0.3">
      <c r="A1433" s="92">
        <v>54811</v>
      </c>
      <c r="B1433" s="93">
        <v>5.44</v>
      </c>
      <c r="D1433" s="92">
        <v>54811</v>
      </c>
      <c r="E1433" s="95" t="s">
        <v>94</v>
      </c>
      <c r="F1433" s="94" t="str">
        <f t="shared" si="22"/>
        <v>3</v>
      </c>
      <c r="L1433" s="96">
        <v>54811</v>
      </c>
      <c r="M1433" s="97">
        <v>4.74</v>
      </c>
      <c r="P1433" s="98">
        <v>54811</v>
      </c>
      <c r="Q1433" s="99">
        <v>5.44</v>
      </c>
    </row>
    <row r="1434" spans="1:17" ht="15.6" x14ac:dyDescent="0.3">
      <c r="A1434" s="92">
        <v>54814</v>
      </c>
      <c r="B1434" s="93">
        <v>3.14</v>
      </c>
      <c r="D1434" s="92">
        <v>54814</v>
      </c>
      <c r="E1434" s="95" t="s">
        <v>96</v>
      </c>
      <c r="F1434" s="94" t="str">
        <f t="shared" si="22"/>
        <v>3</v>
      </c>
      <c r="L1434" s="96">
        <v>54814</v>
      </c>
      <c r="M1434" s="97">
        <v>2.74</v>
      </c>
      <c r="P1434" s="98">
        <v>54814</v>
      </c>
      <c r="Q1434" s="99">
        <v>3.14</v>
      </c>
    </row>
    <row r="1435" spans="1:17" ht="15.6" x14ac:dyDescent="0.3">
      <c r="A1435" s="92">
        <v>54841</v>
      </c>
      <c r="B1435" s="93">
        <v>4.24</v>
      </c>
      <c r="D1435" s="92">
        <v>54841</v>
      </c>
      <c r="E1435" s="95" t="s">
        <v>94</v>
      </c>
      <c r="F1435" s="94" t="str">
        <f t="shared" si="22"/>
        <v>3</v>
      </c>
      <c r="L1435" s="96">
        <v>54841</v>
      </c>
      <c r="M1435" s="97">
        <v>3.7</v>
      </c>
      <c r="P1435" s="98">
        <v>54841</v>
      </c>
      <c r="Q1435" s="99">
        <v>4.24</v>
      </c>
    </row>
    <row r="1436" spans="1:17" ht="15.6" x14ac:dyDescent="0.3">
      <c r="A1436" s="92">
        <v>54844</v>
      </c>
      <c r="B1436" s="93">
        <v>2.4</v>
      </c>
      <c r="D1436" s="92">
        <v>54844</v>
      </c>
      <c r="E1436" s="95" t="s">
        <v>96</v>
      </c>
      <c r="F1436" s="94" t="str">
        <f t="shared" si="22"/>
        <v>3</v>
      </c>
      <c r="L1436" s="96">
        <v>54844</v>
      </c>
      <c r="M1436" s="97">
        <v>2.09</v>
      </c>
      <c r="P1436" s="98">
        <v>54844</v>
      </c>
      <c r="Q1436" s="99">
        <v>2.4</v>
      </c>
    </row>
    <row r="1437" spans="1:17" ht="15.6" x14ac:dyDescent="0.3">
      <c r="A1437" s="92">
        <v>54851</v>
      </c>
      <c r="B1437" s="93">
        <v>4.24</v>
      </c>
      <c r="D1437" s="92">
        <v>54851</v>
      </c>
      <c r="E1437" s="95" t="s">
        <v>94</v>
      </c>
      <c r="F1437" s="94" t="str">
        <f t="shared" si="22"/>
        <v>3</v>
      </c>
      <c r="L1437" s="96">
        <v>54851</v>
      </c>
      <c r="M1437" s="97">
        <v>3.7</v>
      </c>
      <c r="P1437" s="98">
        <v>54851</v>
      </c>
      <c r="Q1437" s="99">
        <v>4.24</v>
      </c>
    </row>
    <row r="1438" spans="1:17" ht="15.6" x14ac:dyDescent="0.3">
      <c r="A1438" s="92">
        <v>54854</v>
      </c>
      <c r="B1438" s="93">
        <v>2.4</v>
      </c>
      <c r="D1438" s="92">
        <v>54854</v>
      </c>
      <c r="E1438" s="95" t="s">
        <v>96</v>
      </c>
      <c r="F1438" s="94" t="str">
        <f t="shared" si="22"/>
        <v>3</v>
      </c>
      <c r="L1438" s="96">
        <v>54854</v>
      </c>
      <c r="M1438" s="97">
        <v>2.09</v>
      </c>
      <c r="P1438" s="98">
        <v>54854</v>
      </c>
      <c r="Q1438" s="99">
        <v>2.4</v>
      </c>
    </row>
    <row r="1439" spans="1:17" ht="15.6" x14ac:dyDescent="0.3">
      <c r="A1439" s="92">
        <v>54911</v>
      </c>
      <c r="B1439" s="93">
        <v>4.54</v>
      </c>
      <c r="D1439" s="92">
        <v>54911</v>
      </c>
      <c r="E1439" s="95" t="s">
        <v>94</v>
      </c>
      <c r="F1439" s="94" t="str">
        <f t="shared" si="22"/>
        <v>3</v>
      </c>
      <c r="L1439" s="96">
        <v>54911</v>
      </c>
      <c r="M1439" s="97">
        <v>3.96</v>
      </c>
      <c r="P1439" s="98">
        <v>54911</v>
      </c>
      <c r="Q1439" s="99">
        <v>4.54</v>
      </c>
    </row>
    <row r="1440" spans="1:17" ht="15.6" x14ac:dyDescent="0.3">
      <c r="A1440" s="92">
        <v>54941</v>
      </c>
      <c r="B1440" s="93">
        <v>3.56</v>
      </c>
      <c r="D1440" s="92">
        <v>54941</v>
      </c>
      <c r="E1440" s="95" t="s">
        <v>96</v>
      </c>
      <c r="F1440" s="94" t="str">
        <f t="shared" si="22"/>
        <v>3</v>
      </c>
      <c r="L1440" s="96">
        <v>54941</v>
      </c>
      <c r="M1440" s="97">
        <v>3.1</v>
      </c>
      <c r="P1440" s="98">
        <v>54941</v>
      </c>
      <c r="Q1440" s="99">
        <v>3.56</v>
      </c>
    </row>
    <row r="1441" spans="1:17" ht="15.6" x14ac:dyDescent="0.3">
      <c r="A1441" s="92">
        <v>54951</v>
      </c>
      <c r="B1441" s="93">
        <v>3.56</v>
      </c>
      <c r="D1441" s="92">
        <v>54951</v>
      </c>
      <c r="E1441" s="95" t="s">
        <v>96</v>
      </c>
      <c r="F1441" s="94" t="str">
        <f t="shared" si="22"/>
        <v>3</v>
      </c>
      <c r="L1441" s="96">
        <v>54951</v>
      </c>
      <c r="M1441" s="97">
        <v>3.1</v>
      </c>
      <c r="P1441" s="98">
        <v>54951</v>
      </c>
      <c r="Q1441" s="99">
        <v>3.56</v>
      </c>
    </row>
    <row r="1442" spans="1:17" ht="15.6" x14ac:dyDescent="0.3">
      <c r="A1442" s="92">
        <v>55001</v>
      </c>
      <c r="B1442" s="93">
        <v>7.12</v>
      </c>
      <c r="D1442" s="92">
        <v>55001</v>
      </c>
      <c r="E1442" s="95" t="s">
        <v>95</v>
      </c>
      <c r="F1442" s="94" t="str">
        <f t="shared" si="22"/>
        <v>4</v>
      </c>
      <c r="L1442" s="96">
        <v>55001</v>
      </c>
      <c r="M1442" s="97">
        <v>6.21</v>
      </c>
      <c r="P1442" s="98">
        <v>55001</v>
      </c>
      <c r="Q1442" s="99">
        <v>7.12</v>
      </c>
    </row>
    <row r="1443" spans="1:17" ht="15.6" x14ac:dyDescent="0.3">
      <c r="A1443" s="92">
        <v>55004</v>
      </c>
      <c r="B1443" s="93">
        <v>5.36</v>
      </c>
      <c r="D1443" s="92">
        <v>55004</v>
      </c>
      <c r="E1443" s="95" t="s">
        <v>94</v>
      </c>
      <c r="F1443" s="94" t="str">
        <f t="shared" si="22"/>
        <v>3</v>
      </c>
      <c r="L1443" s="96">
        <v>55004</v>
      </c>
      <c r="M1443" s="97">
        <v>4.67</v>
      </c>
      <c r="P1443" s="98">
        <v>55004</v>
      </c>
      <c r="Q1443" s="99">
        <v>5.36</v>
      </c>
    </row>
    <row r="1444" spans="1:17" ht="15.6" x14ac:dyDescent="0.3">
      <c r="A1444" s="92">
        <v>55011</v>
      </c>
      <c r="B1444" s="93">
        <v>6.34</v>
      </c>
      <c r="D1444" s="92">
        <v>55011</v>
      </c>
      <c r="E1444" s="95" t="s">
        <v>95</v>
      </c>
      <c r="F1444" s="94" t="str">
        <f t="shared" si="22"/>
        <v>4</v>
      </c>
      <c r="L1444" s="96">
        <v>55011</v>
      </c>
      <c r="M1444" s="97">
        <v>5.53</v>
      </c>
      <c r="P1444" s="98">
        <v>55011</v>
      </c>
      <c r="Q1444" s="99">
        <v>6.34</v>
      </c>
    </row>
    <row r="1445" spans="1:17" ht="15.6" x14ac:dyDescent="0.3">
      <c r="A1445" s="92">
        <v>55014</v>
      </c>
      <c r="B1445" s="93">
        <v>4.49</v>
      </c>
      <c r="D1445" s="92">
        <v>55014</v>
      </c>
      <c r="E1445" s="95" t="s">
        <v>96</v>
      </c>
      <c r="F1445" s="94" t="str">
        <f t="shared" si="22"/>
        <v>3</v>
      </c>
      <c r="L1445" s="96">
        <v>55014</v>
      </c>
      <c r="M1445" s="97">
        <v>3.91</v>
      </c>
      <c r="P1445" s="98">
        <v>55014</v>
      </c>
      <c r="Q1445" s="99">
        <v>4.49</v>
      </c>
    </row>
    <row r="1446" spans="1:17" ht="15.6" x14ac:dyDescent="0.3">
      <c r="A1446" s="92">
        <v>55041</v>
      </c>
      <c r="B1446" s="93">
        <v>5.35</v>
      </c>
      <c r="D1446" s="92">
        <v>55041</v>
      </c>
      <c r="E1446" s="95" t="s">
        <v>94</v>
      </c>
      <c r="F1446" s="94" t="str">
        <f t="shared" si="22"/>
        <v>3</v>
      </c>
      <c r="L1446" s="96">
        <v>55041</v>
      </c>
      <c r="M1446" s="97">
        <v>4.66</v>
      </c>
      <c r="P1446" s="98">
        <v>55041</v>
      </c>
      <c r="Q1446" s="99">
        <v>5.35</v>
      </c>
    </row>
    <row r="1447" spans="1:17" ht="15.6" x14ac:dyDescent="0.3">
      <c r="A1447" s="92">
        <v>55044</v>
      </c>
      <c r="B1447" s="93">
        <v>3.61</v>
      </c>
      <c r="D1447" s="92">
        <v>55044</v>
      </c>
      <c r="E1447" s="95" t="s">
        <v>96</v>
      </c>
      <c r="F1447" s="94" t="str">
        <f t="shared" si="22"/>
        <v>3</v>
      </c>
      <c r="L1447" s="96">
        <v>55044</v>
      </c>
      <c r="M1447" s="97">
        <v>3.15</v>
      </c>
      <c r="P1447" s="98">
        <v>55044</v>
      </c>
      <c r="Q1447" s="99">
        <v>3.61</v>
      </c>
    </row>
    <row r="1448" spans="1:17" ht="15.6" x14ac:dyDescent="0.3">
      <c r="A1448" s="92">
        <v>55051</v>
      </c>
      <c r="B1448" s="93">
        <v>5.35</v>
      </c>
      <c r="D1448" s="92">
        <v>55051</v>
      </c>
      <c r="E1448" s="95" t="s">
        <v>94</v>
      </c>
      <c r="F1448" s="94" t="str">
        <f t="shared" si="22"/>
        <v>3</v>
      </c>
      <c r="L1448" s="96">
        <v>55051</v>
      </c>
      <c r="M1448" s="97">
        <v>4.66</v>
      </c>
      <c r="P1448" s="98">
        <v>55051</v>
      </c>
      <c r="Q1448" s="99">
        <v>5.35</v>
      </c>
    </row>
    <row r="1449" spans="1:17" ht="15.6" x14ac:dyDescent="0.3">
      <c r="A1449" s="92">
        <v>55054</v>
      </c>
      <c r="B1449" s="93">
        <v>3.61</v>
      </c>
      <c r="D1449" s="92">
        <v>55054</v>
      </c>
      <c r="E1449" s="95" t="s">
        <v>96</v>
      </c>
      <c r="F1449" s="94" t="str">
        <f t="shared" si="22"/>
        <v>3</v>
      </c>
      <c r="L1449" s="96">
        <v>55054</v>
      </c>
      <c r="M1449" s="97">
        <v>3.15</v>
      </c>
      <c r="P1449" s="98">
        <v>55054</v>
      </c>
      <c r="Q1449" s="99">
        <v>3.61</v>
      </c>
    </row>
    <row r="1450" spans="1:17" ht="15.6" x14ac:dyDescent="0.3">
      <c r="A1450" s="92">
        <v>55111</v>
      </c>
      <c r="B1450" s="93">
        <v>4.8499999999999996</v>
      </c>
      <c r="D1450" s="92">
        <v>55111</v>
      </c>
      <c r="E1450" s="95" t="s">
        <v>94</v>
      </c>
      <c r="F1450" s="94" t="str">
        <f t="shared" si="22"/>
        <v>3</v>
      </c>
      <c r="L1450" s="96">
        <v>55111</v>
      </c>
      <c r="M1450" s="97">
        <v>4.2300000000000004</v>
      </c>
      <c r="P1450" s="98">
        <v>55111</v>
      </c>
      <c r="Q1450" s="99">
        <v>4.8499999999999996</v>
      </c>
    </row>
    <row r="1451" spans="1:17" ht="15.6" x14ac:dyDescent="0.3">
      <c r="A1451" s="92">
        <v>55113</v>
      </c>
      <c r="B1451" s="93">
        <v>4.07</v>
      </c>
      <c r="D1451" s="92">
        <v>55113</v>
      </c>
      <c r="E1451" s="95" t="s">
        <v>96</v>
      </c>
      <c r="F1451" s="94" t="str">
        <f t="shared" si="22"/>
        <v>3</v>
      </c>
      <c r="L1451" s="96">
        <v>55113</v>
      </c>
      <c r="M1451" s="97">
        <v>3.55</v>
      </c>
      <c r="P1451" s="98">
        <v>55113</v>
      </c>
      <c r="Q1451" s="99">
        <v>4.07</v>
      </c>
    </row>
    <row r="1452" spans="1:17" ht="15.6" x14ac:dyDescent="0.3">
      <c r="A1452" s="92">
        <v>55141</v>
      </c>
      <c r="B1452" s="93">
        <v>4.16</v>
      </c>
      <c r="D1452" s="92">
        <v>55141</v>
      </c>
      <c r="E1452" s="95" t="s">
        <v>96</v>
      </c>
      <c r="F1452" s="94" t="str">
        <f t="shared" si="22"/>
        <v>3</v>
      </c>
      <c r="L1452" s="96">
        <v>55141</v>
      </c>
      <c r="M1452" s="97">
        <v>3.63</v>
      </c>
      <c r="P1452" s="98">
        <v>55141</v>
      </c>
      <c r="Q1452" s="99">
        <v>4.16</v>
      </c>
    </row>
    <row r="1453" spans="1:17" ht="15.6" x14ac:dyDescent="0.3">
      <c r="A1453" s="92">
        <v>55151</v>
      </c>
      <c r="B1453" s="93">
        <v>4.16</v>
      </c>
      <c r="D1453" s="92">
        <v>55151</v>
      </c>
      <c r="E1453" s="95" t="s">
        <v>96</v>
      </c>
      <c r="F1453" s="94" t="str">
        <f t="shared" si="22"/>
        <v>3</v>
      </c>
      <c r="L1453" s="96">
        <v>55151</v>
      </c>
      <c r="M1453" s="97">
        <v>3.63</v>
      </c>
      <c r="P1453" s="98">
        <v>55151</v>
      </c>
      <c r="Q1453" s="99">
        <v>4.16</v>
      </c>
    </row>
    <row r="1454" spans="1:17" ht="15.6" x14ac:dyDescent="0.3">
      <c r="A1454" s="92">
        <v>55201</v>
      </c>
      <c r="B1454" s="93">
        <v>6.65</v>
      </c>
      <c r="D1454" s="92">
        <v>55201</v>
      </c>
      <c r="E1454" s="95" t="s">
        <v>95</v>
      </c>
      <c r="F1454" s="94" t="str">
        <f t="shared" si="22"/>
        <v>4</v>
      </c>
      <c r="L1454" s="96">
        <v>55201</v>
      </c>
      <c r="M1454" s="97">
        <v>5.8</v>
      </c>
      <c r="P1454" s="98">
        <v>55201</v>
      </c>
      <c r="Q1454" s="99">
        <v>6.65</v>
      </c>
    </row>
    <row r="1455" spans="1:17" ht="15.6" x14ac:dyDescent="0.3">
      <c r="A1455" s="92">
        <v>55211</v>
      </c>
      <c r="B1455" s="93">
        <v>6</v>
      </c>
      <c r="D1455" s="92">
        <v>55211</v>
      </c>
      <c r="E1455" s="95" t="s">
        <v>94</v>
      </c>
      <c r="F1455" s="94" t="str">
        <f t="shared" si="22"/>
        <v>3</v>
      </c>
      <c r="L1455" s="96">
        <v>55211</v>
      </c>
      <c r="M1455" s="97">
        <v>5.23</v>
      </c>
      <c r="P1455" s="98">
        <v>55211</v>
      </c>
      <c r="Q1455" s="99">
        <v>6</v>
      </c>
    </row>
    <row r="1456" spans="1:17" ht="15.6" x14ac:dyDescent="0.3">
      <c r="A1456" s="92">
        <v>55241</v>
      </c>
      <c r="B1456" s="93">
        <v>5.16</v>
      </c>
      <c r="D1456" s="92">
        <v>55241</v>
      </c>
      <c r="E1456" s="95" t="s">
        <v>94</v>
      </c>
      <c r="F1456" s="94" t="str">
        <f t="shared" si="22"/>
        <v>3</v>
      </c>
      <c r="L1456" s="96">
        <v>55241</v>
      </c>
      <c r="M1456" s="97">
        <v>4.5</v>
      </c>
      <c r="P1456" s="98">
        <v>55241</v>
      </c>
      <c r="Q1456" s="99">
        <v>5.16</v>
      </c>
    </row>
    <row r="1457" spans="1:17" ht="15.6" x14ac:dyDescent="0.3">
      <c r="A1457" s="92">
        <v>55251</v>
      </c>
      <c r="B1457" s="93">
        <v>5.16</v>
      </c>
      <c r="D1457" s="92">
        <v>55251</v>
      </c>
      <c r="E1457" s="95" t="s">
        <v>94</v>
      </c>
      <c r="F1457" s="94" t="str">
        <f t="shared" si="22"/>
        <v>3</v>
      </c>
      <c r="L1457" s="96">
        <v>55251</v>
      </c>
      <c r="M1457" s="97">
        <v>4.5</v>
      </c>
      <c r="P1457" s="98">
        <v>55251</v>
      </c>
      <c r="Q1457" s="99">
        <v>5.16</v>
      </c>
    </row>
    <row r="1458" spans="1:17" ht="15.6" x14ac:dyDescent="0.3">
      <c r="A1458" s="92">
        <v>55301</v>
      </c>
      <c r="B1458" s="93">
        <v>6.29</v>
      </c>
      <c r="D1458" s="92">
        <v>55301</v>
      </c>
      <c r="E1458" s="95" t="s">
        <v>95</v>
      </c>
      <c r="F1458" s="94" t="str">
        <f t="shared" si="22"/>
        <v>4</v>
      </c>
      <c r="L1458" s="96">
        <v>55301</v>
      </c>
      <c r="M1458" s="97">
        <v>5.48</v>
      </c>
      <c r="P1458" s="98">
        <v>55301</v>
      </c>
      <c r="Q1458" s="99">
        <v>6.29</v>
      </c>
    </row>
    <row r="1459" spans="1:17" ht="15.6" x14ac:dyDescent="0.3">
      <c r="A1459" s="92">
        <v>55303</v>
      </c>
      <c r="B1459" s="93">
        <v>5.46</v>
      </c>
      <c r="D1459" s="92">
        <v>55303</v>
      </c>
      <c r="E1459" s="95" t="s">
        <v>94</v>
      </c>
      <c r="F1459" s="94" t="str">
        <f t="shared" si="22"/>
        <v>3</v>
      </c>
      <c r="L1459" s="96">
        <v>55303</v>
      </c>
      <c r="M1459" s="97">
        <v>4.76</v>
      </c>
      <c r="P1459" s="98">
        <v>55303</v>
      </c>
      <c r="Q1459" s="99">
        <v>5.46</v>
      </c>
    </row>
    <row r="1460" spans="1:17" ht="15.6" x14ac:dyDescent="0.3">
      <c r="A1460" s="92">
        <v>55311</v>
      </c>
      <c r="B1460" s="93">
        <v>5.68</v>
      </c>
      <c r="D1460" s="92">
        <v>55311</v>
      </c>
      <c r="E1460" s="95" t="s">
        <v>94</v>
      </c>
      <c r="F1460" s="94" t="str">
        <f t="shared" si="22"/>
        <v>3</v>
      </c>
      <c r="L1460" s="96">
        <v>55311</v>
      </c>
      <c r="M1460" s="97">
        <v>4.95</v>
      </c>
      <c r="P1460" s="98">
        <v>55311</v>
      </c>
      <c r="Q1460" s="99">
        <v>5.68</v>
      </c>
    </row>
    <row r="1461" spans="1:17" ht="15.6" x14ac:dyDescent="0.3">
      <c r="A1461" s="92">
        <v>55313</v>
      </c>
      <c r="B1461" s="93">
        <v>4.9000000000000004</v>
      </c>
      <c r="D1461" s="92">
        <v>55313</v>
      </c>
      <c r="E1461" s="95" t="s">
        <v>96</v>
      </c>
      <c r="F1461" s="94" t="str">
        <f t="shared" si="22"/>
        <v>3</v>
      </c>
      <c r="L1461" s="96">
        <v>55313</v>
      </c>
      <c r="M1461" s="97">
        <v>4.2699999999999996</v>
      </c>
      <c r="P1461" s="98">
        <v>55313</v>
      </c>
      <c r="Q1461" s="99">
        <v>4.9000000000000004</v>
      </c>
    </row>
    <row r="1462" spans="1:17" ht="15.6" x14ac:dyDescent="0.3">
      <c r="A1462" s="92">
        <v>55341</v>
      </c>
      <c r="B1462" s="93">
        <v>5.04</v>
      </c>
      <c r="D1462" s="92">
        <v>55341</v>
      </c>
      <c r="E1462" s="95" t="s">
        <v>96</v>
      </c>
      <c r="F1462" s="94" t="str">
        <f t="shared" si="22"/>
        <v>3</v>
      </c>
      <c r="L1462" s="96">
        <v>55341</v>
      </c>
      <c r="M1462" s="97">
        <v>4.3899999999999997</v>
      </c>
      <c r="P1462" s="98">
        <v>55341</v>
      </c>
      <c r="Q1462" s="99">
        <v>5.04</v>
      </c>
    </row>
    <row r="1463" spans="1:17" ht="15.6" x14ac:dyDescent="0.3">
      <c r="A1463" s="92">
        <v>55351</v>
      </c>
      <c r="B1463" s="93">
        <v>5.04</v>
      </c>
      <c r="D1463" s="92">
        <v>55351</v>
      </c>
      <c r="E1463" s="95" t="s">
        <v>96</v>
      </c>
      <c r="F1463" s="94" t="str">
        <f t="shared" si="22"/>
        <v>3</v>
      </c>
      <c r="L1463" s="96">
        <v>55351</v>
      </c>
      <c r="M1463" s="97">
        <v>4.3899999999999997</v>
      </c>
      <c r="P1463" s="98">
        <v>55351</v>
      </c>
      <c r="Q1463" s="99">
        <v>5.04</v>
      </c>
    </row>
    <row r="1464" spans="1:17" ht="15.6" x14ac:dyDescent="0.3">
      <c r="A1464" s="92">
        <v>55411</v>
      </c>
      <c r="B1464" s="93">
        <v>4.3</v>
      </c>
      <c r="D1464" s="92">
        <v>55411</v>
      </c>
      <c r="E1464" s="95" t="s">
        <v>94</v>
      </c>
      <c r="F1464" s="94" t="str">
        <f t="shared" si="22"/>
        <v>3</v>
      </c>
      <c r="L1464" s="96">
        <v>55411</v>
      </c>
      <c r="M1464" s="97">
        <v>3.75</v>
      </c>
      <c r="P1464" s="98">
        <v>55411</v>
      </c>
      <c r="Q1464" s="99">
        <v>4.3</v>
      </c>
    </row>
    <row r="1465" spans="1:17" ht="15.6" x14ac:dyDescent="0.3">
      <c r="A1465" s="92">
        <v>55441</v>
      </c>
      <c r="B1465" s="93">
        <v>3.32</v>
      </c>
      <c r="D1465" s="92">
        <v>55441</v>
      </c>
      <c r="E1465" s="95" t="s">
        <v>96</v>
      </c>
      <c r="F1465" s="94" t="str">
        <f t="shared" si="22"/>
        <v>3</v>
      </c>
      <c r="L1465" s="96">
        <v>55441</v>
      </c>
      <c r="M1465" s="97">
        <v>2.89</v>
      </c>
      <c r="P1465" s="98">
        <v>55441</v>
      </c>
      <c r="Q1465" s="99">
        <v>3.32</v>
      </c>
    </row>
    <row r="1466" spans="1:17" ht="15.6" x14ac:dyDescent="0.3">
      <c r="A1466" s="92">
        <v>55451</v>
      </c>
      <c r="B1466" s="93">
        <v>3.32</v>
      </c>
      <c r="D1466" s="92">
        <v>55451</v>
      </c>
      <c r="E1466" s="95" t="s">
        <v>96</v>
      </c>
      <c r="F1466" s="94" t="str">
        <f t="shared" si="22"/>
        <v>3</v>
      </c>
      <c r="L1466" s="96">
        <v>55451</v>
      </c>
      <c r="M1466" s="97">
        <v>2.89</v>
      </c>
      <c r="P1466" s="98">
        <v>55451</v>
      </c>
      <c r="Q1466" s="99">
        <v>3.32</v>
      </c>
    </row>
    <row r="1467" spans="1:17" ht="15.6" x14ac:dyDescent="0.3">
      <c r="A1467" s="92">
        <v>55500</v>
      </c>
      <c r="B1467" s="93">
        <v>7.2</v>
      </c>
      <c r="D1467" s="92">
        <v>55500</v>
      </c>
      <c r="E1467" s="95" t="s">
        <v>94</v>
      </c>
      <c r="F1467" s="94" t="str">
        <f t="shared" si="22"/>
        <v>3</v>
      </c>
      <c r="L1467" s="96">
        <v>55500</v>
      </c>
      <c r="M1467" s="97">
        <v>6.28</v>
      </c>
      <c r="P1467" s="98">
        <v>55500</v>
      </c>
      <c r="Q1467" s="99">
        <v>7.2</v>
      </c>
    </row>
    <row r="1468" spans="1:17" ht="15.6" x14ac:dyDescent="0.3">
      <c r="A1468" s="92">
        <v>55600</v>
      </c>
      <c r="B1468" s="93">
        <v>10.7</v>
      </c>
      <c r="D1468" s="92">
        <v>55600</v>
      </c>
      <c r="E1468" s="95" t="s">
        <v>92</v>
      </c>
      <c r="F1468" s="94" t="str">
        <f t="shared" si="22"/>
        <v>9</v>
      </c>
      <c r="L1468" s="96">
        <v>55600</v>
      </c>
      <c r="M1468" s="97">
        <v>9.33</v>
      </c>
      <c r="P1468" s="98">
        <v>55600</v>
      </c>
      <c r="Q1468" s="99">
        <v>10.7</v>
      </c>
    </row>
    <row r="1469" spans="1:17" ht="15.6" x14ac:dyDescent="0.3">
      <c r="A1469" s="92">
        <v>55700</v>
      </c>
      <c r="B1469" s="93">
        <v>8.7100000000000009</v>
      </c>
      <c r="D1469" s="92">
        <v>55700</v>
      </c>
      <c r="E1469" s="95" t="s">
        <v>93</v>
      </c>
      <c r="F1469" s="94" t="str">
        <f t="shared" si="22"/>
        <v>6</v>
      </c>
      <c r="L1469" s="96">
        <v>55700</v>
      </c>
      <c r="M1469" s="97">
        <v>7.59</v>
      </c>
      <c r="P1469" s="98">
        <v>55700</v>
      </c>
      <c r="Q1469" s="99">
        <v>8.7100000000000009</v>
      </c>
    </row>
    <row r="1470" spans="1:17" ht="15.6" x14ac:dyDescent="0.3">
      <c r="A1470" s="92">
        <v>55800</v>
      </c>
      <c r="B1470" s="93">
        <v>7.87</v>
      </c>
      <c r="D1470" s="92">
        <v>55800</v>
      </c>
      <c r="E1470" s="95" t="s">
        <v>93</v>
      </c>
      <c r="F1470" s="94" t="str">
        <f t="shared" si="22"/>
        <v>6</v>
      </c>
      <c r="L1470" s="96">
        <v>55800</v>
      </c>
      <c r="M1470" s="97">
        <v>6.86</v>
      </c>
      <c r="P1470" s="98">
        <v>55800</v>
      </c>
      <c r="Q1470" s="99">
        <v>7.87</v>
      </c>
    </row>
    <row r="1471" spans="1:17" ht="15.6" x14ac:dyDescent="0.3">
      <c r="A1471" s="92">
        <v>55900</v>
      </c>
      <c r="B1471" s="93">
        <v>7.07</v>
      </c>
      <c r="D1471" s="92">
        <v>55900</v>
      </c>
      <c r="E1471" s="95" t="s">
        <v>93</v>
      </c>
      <c r="F1471" s="94" t="str">
        <f t="shared" si="22"/>
        <v>6</v>
      </c>
      <c r="L1471" s="96">
        <v>55900</v>
      </c>
      <c r="M1471" s="97">
        <v>6.16</v>
      </c>
      <c r="P1471" s="98">
        <v>55900</v>
      </c>
      <c r="Q1471" s="99">
        <v>7.07</v>
      </c>
    </row>
    <row r="1472" spans="1:17" ht="15.6" x14ac:dyDescent="0.3">
      <c r="A1472" s="92">
        <v>56000</v>
      </c>
      <c r="B1472" s="93">
        <v>12.74</v>
      </c>
      <c r="D1472" s="92">
        <v>56000</v>
      </c>
      <c r="E1472" s="95" t="s">
        <v>92</v>
      </c>
      <c r="F1472" s="94" t="str">
        <f t="shared" si="22"/>
        <v>9</v>
      </c>
      <c r="L1472" s="96">
        <v>56000</v>
      </c>
      <c r="M1472" s="97">
        <v>11.11</v>
      </c>
      <c r="P1472" s="98">
        <v>56000</v>
      </c>
      <c r="Q1472" s="99">
        <v>12.74</v>
      </c>
    </row>
    <row r="1473" spans="1:17" ht="15.6" x14ac:dyDescent="0.3">
      <c r="A1473" s="92">
        <v>56100</v>
      </c>
      <c r="B1473" s="93">
        <v>10.24</v>
      </c>
      <c r="D1473" s="92">
        <v>56100</v>
      </c>
      <c r="E1473" s="95" t="s">
        <v>92</v>
      </c>
      <c r="F1473" s="94" t="str">
        <f t="shared" si="22"/>
        <v>9</v>
      </c>
      <c r="L1473" s="96">
        <v>56100</v>
      </c>
      <c r="M1473" s="97">
        <v>8.93</v>
      </c>
      <c r="P1473" s="98">
        <v>56100</v>
      </c>
      <c r="Q1473" s="99">
        <v>10.24</v>
      </c>
    </row>
    <row r="1474" spans="1:17" ht="15.6" x14ac:dyDescent="0.3">
      <c r="A1474" s="92">
        <v>56200</v>
      </c>
      <c r="B1474" s="93">
        <v>9.5</v>
      </c>
      <c r="D1474" s="92">
        <v>56200</v>
      </c>
      <c r="E1474" s="95" t="s">
        <v>93</v>
      </c>
      <c r="F1474" s="94" t="str">
        <f t="shared" ref="F1474:F1537" si="23">IF(E1474="I.","9",IF(E1474="II.","6",IF(E1474="III.","4",IF(E1474="IV.","3",IF(E1474="V.","3")))))</f>
        <v>6</v>
      </c>
      <c r="L1474" s="96">
        <v>56200</v>
      </c>
      <c r="M1474" s="97">
        <v>8.2799999999999994</v>
      </c>
      <c r="P1474" s="98">
        <v>56200</v>
      </c>
      <c r="Q1474" s="99">
        <v>9.5</v>
      </c>
    </row>
    <row r="1475" spans="1:17" ht="15.6" x14ac:dyDescent="0.3">
      <c r="A1475" s="92">
        <v>56300</v>
      </c>
      <c r="B1475" s="93">
        <v>5.39</v>
      </c>
      <c r="D1475" s="92">
        <v>56300</v>
      </c>
      <c r="E1475" s="95" t="s">
        <v>94</v>
      </c>
      <c r="F1475" s="94" t="str">
        <f t="shared" si="23"/>
        <v>3</v>
      </c>
      <c r="L1475" s="96">
        <v>56300</v>
      </c>
      <c r="M1475" s="97">
        <v>4.7</v>
      </c>
      <c r="P1475" s="98">
        <v>56300</v>
      </c>
      <c r="Q1475" s="99">
        <v>5.39</v>
      </c>
    </row>
    <row r="1476" spans="1:17" ht="15.6" x14ac:dyDescent="0.3">
      <c r="A1476" s="92">
        <v>56401</v>
      </c>
      <c r="B1476" s="93">
        <v>5.87</v>
      </c>
      <c r="D1476" s="92">
        <v>56401</v>
      </c>
      <c r="E1476" s="95" t="s">
        <v>95</v>
      </c>
      <c r="F1476" s="94" t="str">
        <f t="shared" si="23"/>
        <v>4</v>
      </c>
      <c r="L1476" s="96">
        <v>56401</v>
      </c>
      <c r="M1476" s="97">
        <v>5.12</v>
      </c>
      <c r="P1476" s="98">
        <v>56401</v>
      </c>
      <c r="Q1476" s="99">
        <v>5.87</v>
      </c>
    </row>
    <row r="1477" spans="1:17" ht="15.6" x14ac:dyDescent="0.3">
      <c r="A1477" s="92">
        <v>56411</v>
      </c>
      <c r="B1477" s="93">
        <v>5.22</v>
      </c>
      <c r="D1477" s="92">
        <v>56411</v>
      </c>
      <c r="E1477" s="95" t="s">
        <v>95</v>
      </c>
      <c r="F1477" s="94" t="str">
        <f t="shared" si="23"/>
        <v>4</v>
      </c>
      <c r="L1477" s="96">
        <v>56411</v>
      </c>
      <c r="M1477" s="97">
        <v>4.55</v>
      </c>
      <c r="P1477" s="98">
        <v>56411</v>
      </c>
      <c r="Q1477" s="99">
        <v>5.22</v>
      </c>
    </row>
    <row r="1478" spans="1:17" ht="15.6" x14ac:dyDescent="0.3">
      <c r="A1478" s="92">
        <v>56501</v>
      </c>
      <c r="B1478" s="93">
        <v>5.39</v>
      </c>
      <c r="D1478" s="92">
        <v>56501</v>
      </c>
      <c r="E1478" s="95" t="s">
        <v>96</v>
      </c>
      <c r="F1478" s="94" t="str">
        <f t="shared" si="23"/>
        <v>3</v>
      </c>
      <c r="L1478" s="96">
        <v>56501</v>
      </c>
      <c r="M1478" s="97">
        <v>4.7</v>
      </c>
      <c r="P1478" s="98">
        <v>56501</v>
      </c>
      <c r="Q1478" s="99">
        <v>5.39</v>
      </c>
    </row>
    <row r="1479" spans="1:17" ht="15.6" x14ac:dyDescent="0.3">
      <c r="A1479" s="92">
        <v>56511</v>
      </c>
      <c r="B1479" s="93">
        <v>5.13</v>
      </c>
      <c r="D1479" s="92">
        <v>56511</v>
      </c>
      <c r="E1479" s="95" t="s">
        <v>96</v>
      </c>
      <c r="F1479" s="94" t="str">
        <f t="shared" si="23"/>
        <v>3</v>
      </c>
      <c r="L1479" s="96">
        <v>56511</v>
      </c>
      <c r="M1479" s="97">
        <v>4.47</v>
      </c>
      <c r="P1479" s="98">
        <v>56511</v>
      </c>
      <c r="Q1479" s="99">
        <v>5.13</v>
      </c>
    </row>
    <row r="1480" spans="1:17" ht="15.6" x14ac:dyDescent="0.3">
      <c r="A1480" s="92">
        <v>56601</v>
      </c>
      <c r="B1480" s="93">
        <v>1.39</v>
      </c>
      <c r="D1480" s="92">
        <v>56601</v>
      </c>
      <c r="E1480" s="95" t="s">
        <v>96</v>
      </c>
      <c r="F1480" s="94" t="str">
        <f t="shared" si="23"/>
        <v>3</v>
      </c>
      <c r="L1480" s="96">
        <v>56601</v>
      </c>
      <c r="M1480" s="97">
        <v>1.21</v>
      </c>
      <c r="P1480" s="98">
        <v>56601</v>
      </c>
      <c r="Q1480" s="99">
        <v>1.39</v>
      </c>
    </row>
    <row r="1481" spans="1:17" ht="15.6" x14ac:dyDescent="0.3">
      <c r="A1481" s="92">
        <v>56701</v>
      </c>
      <c r="B1481" s="93">
        <v>1.39</v>
      </c>
      <c r="D1481" s="92">
        <v>56701</v>
      </c>
      <c r="E1481" s="95" t="s">
        <v>96</v>
      </c>
      <c r="F1481" s="94" t="str">
        <f t="shared" si="23"/>
        <v>3</v>
      </c>
      <c r="L1481" s="96">
        <v>56701</v>
      </c>
      <c r="M1481" s="97">
        <v>1.21</v>
      </c>
      <c r="P1481" s="98">
        <v>56701</v>
      </c>
      <c r="Q1481" s="99">
        <v>1.39</v>
      </c>
    </row>
    <row r="1482" spans="1:17" ht="15.6" x14ac:dyDescent="0.3">
      <c r="A1482" s="92">
        <v>56811</v>
      </c>
      <c r="B1482" s="93">
        <v>1.38</v>
      </c>
      <c r="D1482" s="92">
        <v>56811</v>
      </c>
      <c r="E1482" s="95" t="s">
        <v>96</v>
      </c>
      <c r="F1482" s="94" t="str">
        <f t="shared" si="23"/>
        <v>3</v>
      </c>
      <c r="L1482" s="96">
        <v>56811</v>
      </c>
      <c r="M1482" s="97">
        <v>1.2</v>
      </c>
      <c r="P1482" s="98">
        <v>56811</v>
      </c>
      <c r="Q1482" s="99">
        <v>1.38</v>
      </c>
    </row>
    <row r="1483" spans="1:17" ht="15.6" x14ac:dyDescent="0.3">
      <c r="A1483" s="92">
        <v>56841</v>
      </c>
      <c r="B1483" s="93">
        <v>1.34</v>
      </c>
      <c r="D1483" s="92">
        <v>56841</v>
      </c>
      <c r="E1483" s="95" t="s">
        <v>96</v>
      </c>
      <c r="F1483" s="94" t="str">
        <f t="shared" si="23"/>
        <v>3</v>
      </c>
      <c r="L1483" s="96">
        <v>56841</v>
      </c>
      <c r="M1483" s="97">
        <v>1.17</v>
      </c>
      <c r="P1483" s="98">
        <v>56841</v>
      </c>
      <c r="Q1483" s="99">
        <v>1.34</v>
      </c>
    </row>
    <row r="1484" spans="1:17" ht="15.6" x14ac:dyDescent="0.3">
      <c r="A1484" s="92">
        <v>56901</v>
      </c>
      <c r="B1484" s="93">
        <v>1.58</v>
      </c>
      <c r="D1484" s="92">
        <v>56901</v>
      </c>
      <c r="E1484" s="95" t="s">
        <v>96</v>
      </c>
      <c r="F1484" s="94" t="str">
        <f t="shared" si="23"/>
        <v>3</v>
      </c>
      <c r="L1484" s="96">
        <v>56901</v>
      </c>
      <c r="M1484" s="97">
        <v>1.38</v>
      </c>
      <c r="P1484" s="98">
        <v>56901</v>
      </c>
      <c r="Q1484" s="99">
        <v>1.58</v>
      </c>
    </row>
    <row r="1485" spans="1:17" ht="15.6" x14ac:dyDescent="0.3">
      <c r="A1485" s="92">
        <v>57001</v>
      </c>
      <c r="B1485" s="93">
        <v>2.74</v>
      </c>
      <c r="D1485" s="92">
        <v>57001</v>
      </c>
      <c r="E1485" s="95" t="s">
        <v>96</v>
      </c>
      <c r="F1485" s="94" t="str">
        <f t="shared" si="23"/>
        <v>3</v>
      </c>
      <c r="L1485" s="96">
        <v>57001</v>
      </c>
      <c r="M1485" s="97">
        <v>2.39</v>
      </c>
      <c r="P1485" s="98">
        <v>57001</v>
      </c>
      <c r="Q1485" s="99">
        <v>2.74</v>
      </c>
    </row>
    <row r="1486" spans="1:17" ht="15.6" x14ac:dyDescent="0.3">
      <c r="A1486" s="92">
        <v>57101</v>
      </c>
      <c r="B1486" s="93">
        <v>2.4300000000000002</v>
      </c>
      <c r="D1486" s="92">
        <v>57101</v>
      </c>
      <c r="E1486" s="95" t="s">
        <v>96</v>
      </c>
      <c r="F1486" s="94" t="str">
        <f t="shared" si="23"/>
        <v>3</v>
      </c>
      <c r="L1486" s="96">
        <v>57101</v>
      </c>
      <c r="M1486" s="97">
        <v>2.12</v>
      </c>
      <c r="P1486" s="98">
        <v>57101</v>
      </c>
      <c r="Q1486" s="99">
        <v>2.4300000000000002</v>
      </c>
    </row>
    <row r="1487" spans="1:17" ht="15.6" x14ac:dyDescent="0.3">
      <c r="A1487" s="92">
        <v>57201</v>
      </c>
      <c r="B1487" s="93">
        <v>1.62</v>
      </c>
      <c r="D1487" s="92">
        <v>57201</v>
      </c>
      <c r="E1487" s="95" t="s">
        <v>96</v>
      </c>
      <c r="F1487" s="94" t="str">
        <f t="shared" si="23"/>
        <v>3</v>
      </c>
      <c r="L1487" s="96">
        <v>57201</v>
      </c>
      <c r="M1487" s="97">
        <v>1.41</v>
      </c>
      <c r="P1487" s="98">
        <v>57201</v>
      </c>
      <c r="Q1487" s="99">
        <v>1.62</v>
      </c>
    </row>
    <row r="1488" spans="1:17" ht="15.6" x14ac:dyDescent="0.3">
      <c r="A1488" s="92">
        <v>57311</v>
      </c>
      <c r="B1488" s="93">
        <v>1.32</v>
      </c>
      <c r="D1488" s="92">
        <v>57311</v>
      </c>
      <c r="E1488" s="95" t="s">
        <v>96</v>
      </c>
      <c r="F1488" s="94" t="str">
        <f t="shared" si="23"/>
        <v>3</v>
      </c>
      <c r="L1488" s="96">
        <v>57311</v>
      </c>
      <c r="M1488" s="97">
        <v>1.1499999999999999</v>
      </c>
      <c r="P1488" s="98">
        <v>57311</v>
      </c>
      <c r="Q1488" s="99">
        <v>1.32</v>
      </c>
    </row>
    <row r="1489" spans="1:17" ht="15.6" x14ac:dyDescent="0.3">
      <c r="A1489" s="92">
        <v>57313</v>
      </c>
      <c r="B1489" s="93">
        <v>1.31</v>
      </c>
      <c r="D1489" s="92">
        <v>57313</v>
      </c>
      <c r="E1489" s="95" t="s">
        <v>96</v>
      </c>
      <c r="F1489" s="94" t="str">
        <f t="shared" si="23"/>
        <v>3</v>
      </c>
      <c r="L1489" s="96">
        <v>57313</v>
      </c>
      <c r="M1489" s="97">
        <v>1.1399999999999999</v>
      </c>
      <c r="P1489" s="98">
        <v>57313</v>
      </c>
      <c r="Q1489" s="99">
        <v>1.31</v>
      </c>
    </row>
    <row r="1490" spans="1:17" ht="15.6" x14ac:dyDescent="0.3">
      <c r="A1490" s="92">
        <v>57341</v>
      </c>
      <c r="B1490" s="93">
        <v>1.31</v>
      </c>
      <c r="D1490" s="92">
        <v>57341</v>
      </c>
      <c r="E1490" s="95" t="s">
        <v>96</v>
      </c>
      <c r="F1490" s="94" t="str">
        <f t="shared" si="23"/>
        <v>3</v>
      </c>
      <c r="L1490" s="96">
        <v>57341</v>
      </c>
      <c r="M1490" s="97">
        <v>1.1399999999999999</v>
      </c>
      <c r="P1490" s="98">
        <v>57341</v>
      </c>
      <c r="Q1490" s="99">
        <v>1.31</v>
      </c>
    </row>
    <row r="1491" spans="1:17" ht="15.6" x14ac:dyDescent="0.3">
      <c r="A1491" s="92">
        <v>57343</v>
      </c>
      <c r="B1491" s="93">
        <v>1.3</v>
      </c>
      <c r="D1491" s="92">
        <v>57343</v>
      </c>
      <c r="E1491" s="95" t="s">
        <v>96</v>
      </c>
      <c r="F1491" s="94" t="str">
        <f t="shared" si="23"/>
        <v>3</v>
      </c>
      <c r="L1491" s="96">
        <v>57343</v>
      </c>
      <c r="M1491" s="97">
        <v>1.1299999999999999</v>
      </c>
      <c r="P1491" s="98">
        <v>57343</v>
      </c>
      <c r="Q1491" s="99">
        <v>1.3</v>
      </c>
    </row>
    <row r="1492" spans="1:17" ht="15.6" x14ac:dyDescent="0.3">
      <c r="A1492" s="92">
        <v>57411</v>
      </c>
      <c r="B1492" s="93">
        <v>1.32</v>
      </c>
      <c r="D1492" s="92">
        <v>57411</v>
      </c>
      <c r="E1492" s="95" t="s">
        <v>96</v>
      </c>
      <c r="F1492" s="94" t="str">
        <f t="shared" si="23"/>
        <v>3</v>
      </c>
      <c r="L1492" s="96">
        <v>57411</v>
      </c>
      <c r="M1492" s="97">
        <v>1.1499999999999999</v>
      </c>
      <c r="P1492" s="98">
        <v>57411</v>
      </c>
      <c r="Q1492" s="99">
        <v>1.32</v>
      </c>
    </row>
    <row r="1493" spans="1:17" ht="15.6" x14ac:dyDescent="0.3">
      <c r="A1493" s="92">
        <v>57413</v>
      </c>
      <c r="B1493" s="93">
        <v>1.31</v>
      </c>
      <c r="D1493" s="92">
        <v>57413</v>
      </c>
      <c r="E1493" s="95" t="s">
        <v>96</v>
      </c>
      <c r="F1493" s="94" t="str">
        <f t="shared" si="23"/>
        <v>3</v>
      </c>
      <c r="L1493" s="96">
        <v>57413</v>
      </c>
      <c r="M1493" s="97">
        <v>1.1399999999999999</v>
      </c>
      <c r="P1493" s="98">
        <v>57413</v>
      </c>
      <c r="Q1493" s="99">
        <v>1.31</v>
      </c>
    </row>
    <row r="1494" spans="1:17" ht="15.6" x14ac:dyDescent="0.3">
      <c r="A1494" s="92">
        <v>57441</v>
      </c>
      <c r="B1494" s="93">
        <v>1.31</v>
      </c>
      <c r="D1494" s="92">
        <v>57441</v>
      </c>
      <c r="E1494" s="95" t="s">
        <v>96</v>
      </c>
      <c r="F1494" s="94" t="str">
        <f t="shared" si="23"/>
        <v>3</v>
      </c>
      <c r="L1494" s="96">
        <v>57441</v>
      </c>
      <c r="M1494" s="97">
        <v>1.1399999999999999</v>
      </c>
      <c r="P1494" s="98">
        <v>57441</v>
      </c>
      <c r="Q1494" s="99">
        <v>1.31</v>
      </c>
    </row>
    <row r="1495" spans="1:17" ht="15.6" x14ac:dyDescent="0.3">
      <c r="A1495" s="92">
        <v>57443</v>
      </c>
      <c r="B1495" s="93">
        <v>1.3</v>
      </c>
      <c r="D1495" s="92">
        <v>57443</v>
      </c>
      <c r="E1495" s="95" t="s">
        <v>96</v>
      </c>
      <c r="F1495" s="94" t="str">
        <f t="shared" si="23"/>
        <v>3</v>
      </c>
      <c r="L1495" s="96">
        <v>57443</v>
      </c>
      <c r="M1495" s="97">
        <v>1.1299999999999999</v>
      </c>
      <c r="P1495" s="98">
        <v>57443</v>
      </c>
      <c r="Q1495" s="99">
        <v>1.3</v>
      </c>
    </row>
    <row r="1496" spans="1:17" ht="15.6" x14ac:dyDescent="0.3">
      <c r="A1496" s="92">
        <v>57541</v>
      </c>
      <c r="B1496" s="93">
        <v>1.31</v>
      </c>
      <c r="D1496" s="92">
        <v>57541</v>
      </c>
      <c r="E1496" s="95" t="s">
        <v>96</v>
      </c>
      <c r="F1496" s="94" t="str">
        <f t="shared" si="23"/>
        <v>3</v>
      </c>
      <c r="L1496" s="96">
        <v>57541</v>
      </c>
      <c r="M1496" s="97">
        <v>1.1399999999999999</v>
      </c>
      <c r="P1496" s="98">
        <v>57541</v>
      </c>
      <c r="Q1496" s="99">
        <v>1.31</v>
      </c>
    </row>
    <row r="1497" spans="1:17" ht="15.6" x14ac:dyDescent="0.3">
      <c r="A1497" s="92">
        <v>57543</v>
      </c>
      <c r="B1497" s="93">
        <v>1.3</v>
      </c>
      <c r="D1497" s="92">
        <v>57543</v>
      </c>
      <c r="E1497" s="95" t="s">
        <v>96</v>
      </c>
      <c r="F1497" s="94" t="str">
        <f t="shared" si="23"/>
        <v>3</v>
      </c>
      <c r="L1497" s="96">
        <v>57543</v>
      </c>
      <c r="M1497" s="97">
        <v>1.1299999999999999</v>
      </c>
      <c r="P1497" s="98">
        <v>57543</v>
      </c>
      <c r="Q1497" s="99">
        <v>1.3</v>
      </c>
    </row>
    <row r="1498" spans="1:17" ht="15.6" x14ac:dyDescent="0.3">
      <c r="A1498" s="92">
        <v>57641</v>
      </c>
      <c r="B1498" s="93">
        <v>1.31</v>
      </c>
      <c r="D1498" s="92">
        <v>57641</v>
      </c>
      <c r="E1498" s="95" t="s">
        <v>96</v>
      </c>
      <c r="F1498" s="94" t="str">
        <f t="shared" si="23"/>
        <v>3</v>
      </c>
      <c r="L1498" s="96">
        <v>57641</v>
      </c>
      <c r="M1498" s="97">
        <v>1.1399999999999999</v>
      </c>
      <c r="P1498" s="98">
        <v>57641</v>
      </c>
      <c r="Q1498" s="99">
        <v>1.31</v>
      </c>
    </row>
    <row r="1499" spans="1:17" ht="15.6" x14ac:dyDescent="0.3">
      <c r="A1499" s="92">
        <v>57643</v>
      </c>
      <c r="B1499" s="93">
        <v>1.3</v>
      </c>
      <c r="D1499" s="92">
        <v>57643</v>
      </c>
      <c r="E1499" s="95" t="s">
        <v>96</v>
      </c>
      <c r="F1499" s="94" t="str">
        <f t="shared" si="23"/>
        <v>3</v>
      </c>
      <c r="L1499" s="96">
        <v>57643</v>
      </c>
      <c r="M1499" s="97">
        <v>1.1299999999999999</v>
      </c>
      <c r="P1499" s="98">
        <v>57643</v>
      </c>
      <c r="Q1499" s="99">
        <v>1.3</v>
      </c>
    </row>
    <row r="1500" spans="1:17" ht="15.6" x14ac:dyDescent="0.3">
      <c r="A1500" s="92">
        <v>57769</v>
      </c>
      <c r="B1500" s="93">
        <v>1.1499999999999999</v>
      </c>
      <c r="D1500" s="92">
        <v>57769</v>
      </c>
      <c r="E1500" s="95" t="s">
        <v>96</v>
      </c>
      <c r="F1500" s="94" t="str">
        <f t="shared" si="23"/>
        <v>3</v>
      </c>
      <c r="L1500" s="96">
        <v>57769</v>
      </c>
      <c r="M1500" s="97">
        <v>1</v>
      </c>
      <c r="P1500" s="98">
        <v>57769</v>
      </c>
      <c r="Q1500" s="99">
        <v>1.1499999999999999</v>
      </c>
    </row>
    <row r="1501" spans="1:17" ht="15.6" x14ac:dyDescent="0.3">
      <c r="A1501" s="92">
        <v>57789</v>
      </c>
      <c r="B1501" s="93">
        <v>1.1499999999999999</v>
      </c>
      <c r="D1501" s="92">
        <v>57789</v>
      </c>
      <c r="E1501" s="95" t="s">
        <v>96</v>
      </c>
      <c r="F1501" s="94" t="str">
        <f t="shared" si="23"/>
        <v>3</v>
      </c>
      <c r="L1501" s="96">
        <v>57789</v>
      </c>
      <c r="M1501" s="97">
        <v>1</v>
      </c>
      <c r="P1501" s="98">
        <v>57789</v>
      </c>
      <c r="Q1501" s="99">
        <v>1.1499999999999999</v>
      </c>
    </row>
    <row r="1502" spans="1:17" ht="15.6" x14ac:dyDescent="0.3">
      <c r="A1502" s="92">
        <v>57869</v>
      </c>
      <c r="B1502" s="93">
        <v>1.1499999999999999</v>
      </c>
      <c r="D1502" s="92">
        <v>57869</v>
      </c>
      <c r="E1502" s="95" t="s">
        <v>96</v>
      </c>
      <c r="F1502" s="94" t="str">
        <f t="shared" si="23"/>
        <v>3</v>
      </c>
      <c r="L1502" s="96">
        <v>57869</v>
      </c>
      <c r="M1502" s="97">
        <v>1</v>
      </c>
      <c r="P1502" s="98">
        <v>57869</v>
      </c>
      <c r="Q1502" s="99">
        <v>1.1499999999999999</v>
      </c>
    </row>
    <row r="1503" spans="1:17" ht="15.6" x14ac:dyDescent="0.3">
      <c r="A1503" s="92">
        <v>57889</v>
      </c>
      <c r="B1503" s="93">
        <v>1.1499999999999999</v>
      </c>
      <c r="D1503" s="92">
        <v>57889</v>
      </c>
      <c r="E1503" s="95" t="s">
        <v>96</v>
      </c>
      <c r="F1503" s="94" t="str">
        <f t="shared" si="23"/>
        <v>3</v>
      </c>
      <c r="L1503" s="96">
        <v>57889</v>
      </c>
      <c r="M1503" s="97">
        <v>1</v>
      </c>
      <c r="P1503" s="98">
        <v>57889</v>
      </c>
      <c r="Q1503" s="99">
        <v>1.1499999999999999</v>
      </c>
    </row>
    <row r="1504" spans="1:17" ht="15.6" x14ac:dyDescent="0.3">
      <c r="A1504" s="92">
        <v>61200</v>
      </c>
      <c r="B1504" s="93">
        <v>12.73</v>
      </c>
      <c r="D1504" s="92">
        <v>61200</v>
      </c>
      <c r="E1504" s="95" t="s">
        <v>92</v>
      </c>
      <c r="F1504" s="94" t="str">
        <f t="shared" si="23"/>
        <v>9</v>
      </c>
      <c r="L1504" s="96">
        <v>61200</v>
      </c>
      <c r="M1504" s="97">
        <v>11.1</v>
      </c>
      <c r="P1504" s="98">
        <v>61200</v>
      </c>
      <c r="Q1504" s="99">
        <v>12.73</v>
      </c>
    </row>
    <row r="1505" spans="1:17" ht="15.6" x14ac:dyDescent="0.3">
      <c r="A1505" s="92">
        <v>61210</v>
      </c>
      <c r="B1505" s="93">
        <v>11.29</v>
      </c>
      <c r="D1505" s="92">
        <v>61210</v>
      </c>
      <c r="E1505" s="95" t="s">
        <v>93</v>
      </c>
      <c r="F1505" s="94" t="str">
        <f t="shared" si="23"/>
        <v>6</v>
      </c>
      <c r="L1505" s="96">
        <v>61210</v>
      </c>
      <c r="M1505" s="97">
        <v>9.84</v>
      </c>
      <c r="P1505" s="98">
        <v>61210</v>
      </c>
      <c r="Q1505" s="99">
        <v>11.29</v>
      </c>
    </row>
    <row r="1506" spans="1:17" ht="15.6" x14ac:dyDescent="0.3">
      <c r="A1506" s="92">
        <v>61212</v>
      </c>
      <c r="B1506" s="93">
        <v>9.8800000000000008</v>
      </c>
      <c r="D1506" s="92">
        <v>61212</v>
      </c>
      <c r="E1506" s="95" t="s">
        <v>93</v>
      </c>
      <c r="F1506" s="94" t="str">
        <f t="shared" si="23"/>
        <v>6</v>
      </c>
      <c r="L1506" s="96">
        <v>61212</v>
      </c>
      <c r="M1506" s="97">
        <v>8.61</v>
      </c>
      <c r="P1506" s="98">
        <v>61212</v>
      </c>
      <c r="Q1506" s="99">
        <v>9.8800000000000008</v>
      </c>
    </row>
    <row r="1507" spans="1:17" ht="15.6" x14ac:dyDescent="0.3">
      <c r="A1507" s="92">
        <v>61213</v>
      </c>
      <c r="B1507" s="93">
        <v>8.86</v>
      </c>
      <c r="D1507" s="92">
        <v>61213</v>
      </c>
      <c r="E1507" s="95" t="s">
        <v>95</v>
      </c>
      <c r="F1507" s="94" t="str">
        <f t="shared" si="23"/>
        <v>4</v>
      </c>
      <c r="L1507" s="96">
        <v>61213</v>
      </c>
      <c r="M1507" s="97">
        <v>7.72</v>
      </c>
      <c r="P1507" s="98">
        <v>61213</v>
      </c>
      <c r="Q1507" s="99">
        <v>8.86</v>
      </c>
    </row>
    <row r="1508" spans="1:17" ht="15.6" x14ac:dyDescent="0.3">
      <c r="A1508" s="92">
        <v>61300</v>
      </c>
      <c r="B1508" s="93">
        <v>11</v>
      </c>
      <c r="D1508" s="92">
        <v>61300</v>
      </c>
      <c r="E1508" s="95" t="s">
        <v>93</v>
      </c>
      <c r="F1508" s="94" t="str">
        <f t="shared" si="23"/>
        <v>6</v>
      </c>
      <c r="L1508" s="96">
        <v>61300</v>
      </c>
      <c r="M1508" s="97">
        <v>9.59</v>
      </c>
      <c r="P1508" s="98">
        <v>61300</v>
      </c>
      <c r="Q1508" s="99">
        <v>11</v>
      </c>
    </row>
    <row r="1509" spans="1:17" ht="15.6" x14ac:dyDescent="0.3">
      <c r="A1509" s="92">
        <v>61310</v>
      </c>
      <c r="B1509" s="93">
        <v>9.91</v>
      </c>
      <c r="D1509" s="92">
        <v>61310</v>
      </c>
      <c r="E1509" s="95" t="s">
        <v>93</v>
      </c>
      <c r="F1509" s="94" t="str">
        <f t="shared" si="23"/>
        <v>6</v>
      </c>
      <c r="L1509" s="96">
        <v>61310</v>
      </c>
      <c r="M1509" s="97">
        <v>8.64</v>
      </c>
      <c r="P1509" s="98">
        <v>61310</v>
      </c>
      <c r="Q1509" s="99">
        <v>9.91</v>
      </c>
    </row>
    <row r="1510" spans="1:17" ht="15.6" x14ac:dyDescent="0.3">
      <c r="A1510" s="92">
        <v>61313</v>
      </c>
      <c r="B1510" s="93">
        <v>7.26</v>
      </c>
      <c r="D1510" s="92">
        <v>61313</v>
      </c>
      <c r="E1510" s="95" t="s">
        <v>95</v>
      </c>
      <c r="F1510" s="94" t="str">
        <f t="shared" si="23"/>
        <v>4</v>
      </c>
      <c r="L1510" s="96">
        <v>61313</v>
      </c>
      <c r="M1510" s="97">
        <v>6.33</v>
      </c>
      <c r="P1510" s="98">
        <v>61313</v>
      </c>
      <c r="Q1510" s="99">
        <v>7.26</v>
      </c>
    </row>
    <row r="1511" spans="1:17" ht="15.6" x14ac:dyDescent="0.3">
      <c r="A1511" s="92">
        <v>61400</v>
      </c>
      <c r="B1511" s="93">
        <v>12.01</v>
      </c>
      <c r="D1511" s="92">
        <v>61400</v>
      </c>
      <c r="E1511" s="95" t="s">
        <v>92</v>
      </c>
      <c r="F1511" s="94" t="str">
        <f t="shared" si="23"/>
        <v>9</v>
      </c>
      <c r="L1511" s="96">
        <v>61400</v>
      </c>
      <c r="M1511" s="97">
        <v>10.47</v>
      </c>
      <c r="P1511" s="98">
        <v>61400</v>
      </c>
      <c r="Q1511" s="99">
        <v>12.01</v>
      </c>
    </row>
    <row r="1512" spans="1:17" ht="15.6" x14ac:dyDescent="0.3">
      <c r="A1512" s="92">
        <v>61410</v>
      </c>
      <c r="B1512" s="93">
        <v>11.02</v>
      </c>
      <c r="D1512" s="92">
        <v>61410</v>
      </c>
      <c r="E1512" s="95" t="s">
        <v>93</v>
      </c>
      <c r="F1512" s="94" t="str">
        <f t="shared" si="23"/>
        <v>6</v>
      </c>
      <c r="L1512" s="96">
        <v>61410</v>
      </c>
      <c r="M1512" s="97">
        <v>9.61</v>
      </c>
      <c r="P1512" s="98">
        <v>61410</v>
      </c>
      <c r="Q1512" s="99">
        <v>11.02</v>
      </c>
    </row>
    <row r="1513" spans="1:17" ht="15.6" x14ac:dyDescent="0.3">
      <c r="A1513" s="92">
        <v>61440</v>
      </c>
      <c r="B1513" s="93">
        <v>9.58</v>
      </c>
      <c r="D1513" s="92">
        <v>61440</v>
      </c>
      <c r="E1513" s="95" t="s">
        <v>95</v>
      </c>
      <c r="F1513" s="94" t="str">
        <f t="shared" si="23"/>
        <v>4</v>
      </c>
      <c r="L1513" s="96">
        <v>61440</v>
      </c>
      <c r="M1513" s="97">
        <v>8.35</v>
      </c>
      <c r="P1513" s="98">
        <v>61440</v>
      </c>
      <c r="Q1513" s="99">
        <v>9.58</v>
      </c>
    </row>
    <row r="1514" spans="1:17" ht="15.6" x14ac:dyDescent="0.3">
      <c r="A1514" s="92">
        <v>61450</v>
      </c>
      <c r="B1514" s="93">
        <v>9.58</v>
      </c>
      <c r="D1514" s="92">
        <v>61450</v>
      </c>
      <c r="E1514" s="95" t="s">
        <v>95</v>
      </c>
      <c r="F1514" s="94" t="str">
        <f t="shared" si="23"/>
        <v>4</v>
      </c>
      <c r="L1514" s="96">
        <v>61450</v>
      </c>
      <c r="M1514" s="97">
        <v>8.35</v>
      </c>
      <c r="P1514" s="98">
        <v>61450</v>
      </c>
      <c r="Q1514" s="99">
        <v>9.58</v>
      </c>
    </row>
    <row r="1515" spans="1:17" ht="15.6" x14ac:dyDescent="0.3">
      <c r="A1515" s="92">
        <v>61602</v>
      </c>
      <c r="B1515" s="93">
        <v>7.33</v>
      </c>
      <c r="D1515" s="92">
        <v>61602</v>
      </c>
      <c r="E1515" s="95" t="s">
        <v>95</v>
      </c>
      <c r="F1515" s="94" t="str">
        <f t="shared" si="23"/>
        <v>4</v>
      </c>
      <c r="L1515" s="96">
        <v>61602</v>
      </c>
      <c r="M1515" s="97">
        <v>6.39</v>
      </c>
      <c r="P1515" s="98">
        <v>61602</v>
      </c>
      <c r="Q1515" s="99">
        <v>7.33</v>
      </c>
    </row>
    <row r="1516" spans="1:17" ht="15.6" x14ac:dyDescent="0.3">
      <c r="A1516" s="92">
        <v>61700</v>
      </c>
      <c r="B1516" s="93">
        <v>6.85</v>
      </c>
      <c r="D1516" s="92">
        <v>61700</v>
      </c>
      <c r="E1516" s="95" t="s">
        <v>94</v>
      </c>
      <c r="F1516" s="94" t="str">
        <f t="shared" si="23"/>
        <v>3</v>
      </c>
      <c r="L1516" s="96">
        <v>61700</v>
      </c>
      <c r="M1516" s="97">
        <v>5.97</v>
      </c>
      <c r="P1516" s="98">
        <v>61700</v>
      </c>
      <c r="Q1516" s="99">
        <v>6.85</v>
      </c>
    </row>
    <row r="1517" spans="1:17" ht="15.6" x14ac:dyDescent="0.3">
      <c r="A1517" s="92">
        <v>61710</v>
      </c>
      <c r="B1517" s="93">
        <v>6</v>
      </c>
      <c r="D1517" s="92">
        <v>61710</v>
      </c>
      <c r="E1517" s="95" t="s">
        <v>94</v>
      </c>
      <c r="F1517" s="94" t="str">
        <f t="shared" si="23"/>
        <v>3</v>
      </c>
      <c r="L1517" s="96">
        <v>61710</v>
      </c>
      <c r="M1517" s="97">
        <v>5.23</v>
      </c>
      <c r="P1517" s="98">
        <v>61710</v>
      </c>
      <c r="Q1517" s="99">
        <v>6</v>
      </c>
    </row>
    <row r="1518" spans="1:17" ht="15.6" x14ac:dyDescent="0.3">
      <c r="A1518" s="92">
        <v>62001</v>
      </c>
      <c r="B1518" s="93">
        <v>7</v>
      </c>
      <c r="D1518" s="92">
        <v>62001</v>
      </c>
      <c r="E1518" s="95" t="s">
        <v>95</v>
      </c>
      <c r="F1518" s="94" t="str">
        <f t="shared" si="23"/>
        <v>4</v>
      </c>
      <c r="L1518" s="96">
        <v>62001</v>
      </c>
      <c r="M1518" s="97">
        <v>6.1</v>
      </c>
      <c r="P1518" s="98">
        <v>62001</v>
      </c>
      <c r="Q1518" s="99">
        <v>7</v>
      </c>
    </row>
    <row r="1519" spans="1:17" ht="15.6" x14ac:dyDescent="0.3">
      <c r="A1519" s="92">
        <v>62004</v>
      </c>
      <c r="B1519" s="93">
        <v>4.78</v>
      </c>
      <c r="D1519" s="92">
        <v>62004</v>
      </c>
      <c r="E1519" s="95" t="s">
        <v>94</v>
      </c>
      <c r="F1519" s="94" t="str">
        <f t="shared" si="23"/>
        <v>3</v>
      </c>
      <c r="L1519" s="96">
        <v>62004</v>
      </c>
      <c r="M1519" s="97">
        <v>4.17</v>
      </c>
      <c r="P1519" s="98">
        <v>62004</v>
      </c>
      <c r="Q1519" s="99">
        <v>4.78</v>
      </c>
    </row>
    <row r="1520" spans="1:17" ht="15.6" x14ac:dyDescent="0.3">
      <c r="A1520" s="92">
        <v>62021</v>
      </c>
      <c r="B1520" s="93">
        <v>6.19</v>
      </c>
      <c r="D1520" s="92">
        <v>62021</v>
      </c>
      <c r="E1520" s="95" t="s">
        <v>94</v>
      </c>
      <c r="F1520" s="94" t="str">
        <f t="shared" si="23"/>
        <v>3</v>
      </c>
      <c r="L1520" s="96">
        <v>62021</v>
      </c>
      <c r="M1520" s="97">
        <v>5.4</v>
      </c>
      <c r="P1520" s="98">
        <v>62021</v>
      </c>
      <c r="Q1520" s="99">
        <v>6.19</v>
      </c>
    </row>
    <row r="1521" spans="1:17" ht="15.6" x14ac:dyDescent="0.3">
      <c r="A1521" s="92">
        <v>62024</v>
      </c>
      <c r="B1521" s="93">
        <v>4.05</v>
      </c>
      <c r="D1521" s="92">
        <v>62024</v>
      </c>
      <c r="E1521" s="95" t="s">
        <v>96</v>
      </c>
      <c r="F1521" s="94" t="str">
        <f t="shared" si="23"/>
        <v>3</v>
      </c>
      <c r="L1521" s="96">
        <v>62024</v>
      </c>
      <c r="M1521" s="97">
        <v>3.53</v>
      </c>
      <c r="P1521" s="98">
        <v>62024</v>
      </c>
      <c r="Q1521" s="99">
        <v>4.05</v>
      </c>
    </row>
    <row r="1522" spans="1:17" ht="15.6" x14ac:dyDescent="0.3">
      <c r="A1522" s="92">
        <v>62031</v>
      </c>
      <c r="B1522" s="93">
        <v>6.19</v>
      </c>
      <c r="D1522" s="92">
        <v>62031</v>
      </c>
      <c r="E1522" s="95" t="s">
        <v>94</v>
      </c>
      <c r="F1522" s="94" t="str">
        <f t="shared" si="23"/>
        <v>3</v>
      </c>
      <c r="L1522" s="96">
        <v>62031</v>
      </c>
      <c r="M1522" s="97">
        <v>5.4</v>
      </c>
      <c r="P1522" s="98">
        <v>62031</v>
      </c>
      <c r="Q1522" s="99">
        <v>6.19</v>
      </c>
    </row>
    <row r="1523" spans="1:17" ht="15.6" x14ac:dyDescent="0.3">
      <c r="A1523" s="92">
        <v>62034</v>
      </c>
      <c r="B1523" s="93">
        <v>4.05</v>
      </c>
      <c r="D1523" s="92">
        <v>62034</v>
      </c>
      <c r="E1523" s="95" t="s">
        <v>96</v>
      </c>
      <c r="F1523" s="94" t="str">
        <f t="shared" si="23"/>
        <v>3</v>
      </c>
      <c r="L1523" s="96">
        <v>62034</v>
      </c>
      <c r="M1523" s="97">
        <v>3.53</v>
      </c>
      <c r="P1523" s="98">
        <v>62034</v>
      </c>
      <c r="Q1523" s="99">
        <v>4.05</v>
      </c>
    </row>
    <row r="1524" spans="1:17" ht="15.6" x14ac:dyDescent="0.3">
      <c r="A1524" s="92">
        <v>62041</v>
      </c>
      <c r="B1524" s="93">
        <v>5.31</v>
      </c>
      <c r="D1524" s="92">
        <v>62041</v>
      </c>
      <c r="E1524" s="95" t="s">
        <v>94</v>
      </c>
      <c r="F1524" s="94" t="str">
        <f t="shared" si="23"/>
        <v>3</v>
      </c>
      <c r="L1524" s="96">
        <v>62041</v>
      </c>
      <c r="M1524" s="97">
        <v>4.63</v>
      </c>
      <c r="P1524" s="98">
        <v>62041</v>
      </c>
      <c r="Q1524" s="99">
        <v>5.31</v>
      </c>
    </row>
    <row r="1525" spans="1:17" ht="15.6" x14ac:dyDescent="0.3">
      <c r="A1525" s="92">
        <v>62044</v>
      </c>
      <c r="B1525" s="93">
        <v>2.97</v>
      </c>
      <c r="D1525" s="92">
        <v>62044</v>
      </c>
      <c r="E1525" s="95" t="s">
        <v>96</v>
      </c>
      <c r="F1525" s="94" t="str">
        <f t="shared" si="23"/>
        <v>3</v>
      </c>
      <c r="L1525" s="96">
        <v>62044</v>
      </c>
      <c r="M1525" s="97">
        <v>2.59</v>
      </c>
      <c r="P1525" s="98">
        <v>62044</v>
      </c>
      <c r="Q1525" s="99">
        <v>2.97</v>
      </c>
    </row>
    <row r="1526" spans="1:17" ht="15.6" x14ac:dyDescent="0.3">
      <c r="A1526" s="92">
        <v>62051</v>
      </c>
      <c r="B1526" s="93">
        <v>5.31</v>
      </c>
      <c r="D1526" s="92">
        <v>62051</v>
      </c>
      <c r="E1526" s="95" t="s">
        <v>94</v>
      </c>
      <c r="F1526" s="94" t="str">
        <f t="shared" si="23"/>
        <v>3</v>
      </c>
      <c r="L1526" s="96">
        <v>62051</v>
      </c>
      <c r="M1526" s="97">
        <v>4.63</v>
      </c>
      <c r="P1526" s="98">
        <v>62051</v>
      </c>
      <c r="Q1526" s="99">
        <v>5.31</v>
      </c>
    </row>
    <row r="1527" spans="1:17" ht="15.6" x14ac:dyDescent="0.3">
      <c r="A1527" s="92">
        <v>62054</v>
      </c>
      <c r="B1527" s="93">
        <v>2.97</v>
      </c>
      <c r="D1527" s="92">
        <v>62054</v>
      </c>
      <c r="E1527" s="95" t="s">
        <v>96</v>
      </c>
      <c r="F1527" s="94" t="str">
        <f t="shared" si="23"/>
        <v>3</v>
      </c>
      <c r="L1527" s="96">
        <v>62054</v>
      </c>
      <c r="M1527" s="97">
        <v>2.59</v>
      </c>
      <c r="P1527" s="98">
        <v>62054</v>
      </c>
      <c r="Q1527" s="99">
        <v>2.97</v>
      </c>
    </row>
    <row r="1528" spans="1:17" ht="15.6" x14ac:dyDescent="0.3">
      <c r="A1528" s="92">
        <v>62110</v>
      </c>
      <c r="B1528" s="93">
        <v>4.54</v>
      </c>
      <c r="D1528" s="92">
        <v>62110</v>
      </c>
      <c r="E1528" s="95" t="s">
        <v>94</v>
      </c>
      <c r="F1528" s="94" t="str">
        <f t="shared" si="23"/>
        <v>3</v>
      </c>
      <c r="L1528" s="96">
        <v>62110</v>
      </c>
      <c r="M1528" s="97">
        <v>3.96</v>
      </c>
      <c r="P1528" s="98">
        <v>62110</v>
      </c>
      <c r="Q1528" s="99">
        <v>4.54</v>
      </c>
    </row>
    <row r="1529" spans="1:17" ht="15.6" x14ac:dyDescent="0.3">
      <c r="A1529" s="92">
        <v>62112</v>
      </c>
      <c r="B1529" s="93">
        <v>3.59</v>
      </c>
      <c r="D1529" s="92">
        <v>62112</v>
      </c>
      <c r="E1529" s="95" t="s">
        <v>94</v>
      </c>
      <c r="F1529" s="94" t="str">
        <f t="shared" si="23"/>
        <v>3</v>
      </c>
      <c r="L1529" s="96">
        <v>62112</v>
      </c>
      <c r="M1529" s="97">
        <v>3.13</v>
      </c>
      <c r="P1529" s="98">
        <v>62112</v>
      </c>
      <c r="Q1529" s="99">
        <v>3.59</v>
      </c>
    </row>
    <row r="1530" spans="1:17" ht="15.6" x14ac:dyDescent="0.3">
      <c r="A1530" s="92">
        <v>62113</v>
      </c>
      <c r="B1530" s="93">
        <v>3.12</v>
      </c>
      <c r="D1530" s="92">
        <v>62113</v>
      </c>
      <c r="E1530" s="95" t="s">
        <v>94</v>
      </c>
      <c r="F1530" s="94" t="str">
        <f t="shared" si="23"/>
        <v>3</v>
      </c>
      <c r="L1530" s="96">
        <v>62113</v>
      </c>
      <c r="M1530" s="97">
        <v>2.72</v>
      </c>
      <c r="P1530" s="98">
        <v>62113</v>
      </c>
      <c r="Q1530" s="99">
        <v>3.12</v>
      </c>
    </row>
    <row r="1531" spans="1:17" ht="15.6" x14ac:dyDescent="0.3">
      <c r="A1531" s="92">
        <v>62142</v>
      </c>
      <c r="B1531" s="93">
        <v>2.57</v>
      </c>
      <c r="D1531" s="92">
        <v>62142</v>
      </c>
      <c r="E1531" s="95" t="s">
        <v>96</v>
      </c>
      <c r="F1531" s="94" t="str">
        <f t="shared" si="23"/>
        <v>3</v>
      </c>
      <c r="L1531" s="96">
        <v>62142</v>
      </c>
      <c r="M1531" s="97">
        <v>2.2400000000000002</v>
      </c>
      <c r="P1531" s="98">
        <v>62142</v>
      </c>
      <c r="Q1531" s="99">
        <v>2.57</v>
      </c>
    </row>
    <row r="1532" spans="1:17" ht="15.6" x14ac:dyDescent="0.3">
      <c r="A1532" s="92">
        <v>62143</v>
      </c>
      <c r="B1532" s="93">
        <v>2.35</v>
      </c>
      <c r="D1532" s="92">
        <v>62143</v>
      </c>
      <c r="E1532" s="95" t="s">
        <v>96</v>
      </c>
      <c r="F1532" s="94" t="str">
        <f t="shared" si="23"/>
        <v>3</v>
      </c>
      <c r="L1532" s="96">
        <v>62143</v>
      </c>
      <c r="M1532" s="97">
        <v>2.0499999999999998</v>
      </c>
      <c r="P1532" s="98">
        <v>62143</v>
      </c>
      <c r="Q1532" s="99">
        <v>2.35</v>
      </c>
    </row>
    <row r="1533" spans="1:17" ht="15.6" x14ac:dyDescent="0.3">
      <c r="A1533" s="92">
        <v>62152</v>
      </c>
      <c r="B1533" s="93">
        <v>2.57</v>
      </c>
      <c r="D1533" s="92">
        <v>62152</v>
      </c>
      <c r="E1533" s="95" t="s">
        <v>96</v>
      </c>
      <c r="F1533" s="94" t="str">
        <f t="shared" si="23"/>
        <v>3</v>
      </c>
      <c r="L1533" s="96">
        <v>62152</v>
      </c>
      <c r="M1533" s="97">
        <v>2.2400000000000002</v>
      </c>
      <c r="P1533" s="98">
        <v>62152</v>
      </c>
      <c r="Q1533" s="99">
        <v>2.57</v>
      </c>
    </row>
    <row r="1534" spans="1:17" ht="15.6" x14ac:dyDescent="0.3">
      <c r="A1534" s="92">
        <v>62153</v>
      </c>
      <c r="B1534" s="93">
        <v>2.35</v>
      </c>
      <c r="D1534" s="92">
        <v>62153</v>
      </c>
      <c r="E1534" s="95" t="s">
        <v>96</v>
      </c>
      <c r="F1534" s="94" t="str">
        <f t="shared" si="23"/>
        <v>3</v>
      </c>
      <c r="L1534" s="96">
        <v>62153</v>
      </c>
      <c r="M1534" s="97">
        <v>2.0499999999999998</v>
      </c>
      <c r="P1534" s="98">
        <v>62153</v>
      </c>
      <c r="Q1534" s="99">
        <v>2.35</v>
      </c>
    </row>
    <row r="1535" spans="1:17" ht="15.6" x14ac:dyDescent="0.3">
      <c r="A1535" s="92">
        <v>62210</v>
      </c>
      <c r="B1535" s="93">
        <v>6.01</v>
      </c>
      <c r="D1535" s="92">
        <v>62210</v>
      </c>
      <c r="E1535" s="95" t="s">
        <v>93</v>
      </c>
      <c r="F1535" s="94" t="str">
        <f t="shared" si="23"/>
        <v>6</v>
      </c>
      <c r="L1535" s="96">
        <v>62210</v>
      </c>
      <c r="M1535" s="97">
        <v>5.24</v>
      </c>
      <c r="P1535" s="98">
        <v>62210</v>
      </c>
      <c r="Q1535" s="99">
        <v>6.01</v>
      </c>
    </row>
    <row r="1536" spans="1:17" ht="15.6" x14ac:dyDescent="0.3">
      <c r="A1536" s="92">
        <v>62212</v>
      </c>
      <c r="B1536" s="93">
        <v>5.25</v>
      </c>
      <c r="D1536" s="92">
        <v>62212</v>
      </c>
      <c r="E1536" s="95" t="s">
        <v>95</v>
      </c>
      <c r="F1536" s="94" t="str">
        <f t="shared" si="23"/>
        <v>4</v>
      </c>
      <c r="L1536" s="96">
        <v>62212</v>
      </c>
      <c r="M1536" s="97">
        <v>4.58</v>
      </c>
      <c r="P1536" s="98">
        <v>62212</v>
      </c>
      <c r="Q1536" s="99">
        <v>5.25</v>
      </c>
    </row>
    <row r="1537" spans="1:17" ht="15.6" x14ac:dyDescent="0.3">
      <c r="A1537" s="92">
        <v>62213</v>
      </c>
      <c r="B1537" s="93">
        <v>4.4400000000000004</v>
      </c>
      <c r="D1537" s="92">
        <v>62213</v>
      </c>
      <c r="E1537" s="95" t="s">
        <v>96</v>
      </c>
      <c r="F1537" s="94" t="str">
        <f t="shared" si="23"/>
        <v>3</v>
      </c>
      <c r="L1537" s="96">
        <v>62213</v>
      </c>
      <c r="M1537" s="97">
        <v>3.87</v>
      </c>
      <c r="P1537" s="98">
        <v>62213</v>
      </c>
      <c r="Q1537" s="99">
        <v>4.4400000000000004</v>
      </c>
    </row>
    <row r="1538" spans="1:17" ht="15.6" x14ac:dyDescent="0.3">
      <c r="A1538" s="92">
        <v>62242</v>
      </c>
      <c r="B1538" s="93">
        <v>3.93</v>
      </c>
      <c r="D1538" s="92">
        <v>62242</v>
      </c>
      <c r="E1538" s="95" t="s">
        <v>94</v>
      </c>
      <c r="F1538" s="94" t="str">
        <f t="shared" ref="F1538:F1601" si="24">IF(E1538="I.","9",IF(E1538="II.","6",IF(E1538="III.","4",IF(E1538="IV.","3",IF(E1538="V.","3")))))</f>
        <v>3</v>
      </c>
      <c r="L1538" s="96">
        <v>62242</v>
      </c>
      <c r="M1538" s="97">
        <v>3.43</v>
      </c>
      <c r="P1538" s="98">
        <v>62242</v>
      </c>
      <c r="Q1538" s="99">
        <v>3.93</v>
      </c>
    </row>
    <row r="1539" spans="1:17" ht="15.6" x14ac:dyDescent="0.3">
      <c r="A1539" s="92">
        <v>62243</v>
      </c>
      <c r="B1539" s="93">
        <v>3.17</v>
      </c>
      <c r="D1539" s="92">
        <v>62243</v>
      </c>
      <c r="E1539" s="95" t="s">
        <v>96</v>
      </c>
      <c r="F1539" s="94" t="str">
        <f t="shared" si="24"/>
        <v>3</v>
      </c>
      <c r="L1539" s="96">
        <v>62243</v>
      </c>
      <c r="M1539" s="97">
        <v>2.76</v>
      </c>
      <c r="P1539" s="98">
        <v>62243</v>
      </c>
      <c r="Q1539" s="99">
        <v>3.17</v>
      </c>
    </row>
    <row r="1540" spans="1:17" ht="15.6" x14ac:dyDescent="0.3">
      <c r="A1540" s="92">
        <v>62252</v>
      </c>
      <c r="B1540" s="93">
        <v>3.93</v>
      </c>
      <c r="D1540" s="92">
        <v>62252</v>
      </c>
      <c r="E1540" s="95" t="s">
        <v>96</v>
      </c>
      <c r="F1540" s="94" t="str">
        <f t="shared" si="24"/>
        <v>3</v>
      </c>
      <c r="L1540" s="96">
        <v>62252</v>
      </c>
      <c r="M1540" s="97">
        <v>3.43</v>
      </c>
      <c r="P1540" s="98">
        <v>62252</v>
      </c>
      <c r="Q1540" s="99">
        <v>3.93</v>
      </c>
    </row>
    <row r="1541" spans="1:17" ht="15.6" x14ac:dyDescent="0.3">
      <c r="A1541" s="92">
        <v>62253</v>
      </c>
      <c r="B1541" s="93">
        <v>3.17</v>
      </c>
      <c r="D1541" s="92">
        <v>62253</v>
      </c>
      <c r="E1541" s="95" t="s">
        <v>96</v>
      </c>
      <c r="F1541" s="94" t="str">
        <f t="shared" si="24"/>
        <v>3</v>
      </c>
      <c r="L1541" s="96">
        <v>62253</v>
      </c>
      <c r="M1541" s="97">
        <v>2.76</v>
      </c>
      <c r="P1541" s="98">
        <v>62253</v>
      </c>
      <c r="Q1541" s="99">
        <v>3.17</v>
      </c>
    </row>
    <row r="1542" spans="1:17" ht="15.6" x14ac:dyDescent="0.3">
      <c r="A1542" s="92">
        <v>62310</v>
      </c>
      <c r="B1542" s="93">
        <v>5.52</v>
      </c>
      <c r="D1542" s="92">
        <v>62310</v>
      </c>
      <c r="E1542" s="95" t="s">
        <v>94</v>
      </c>
      <c r="F1542" s="94" t="str">
        <f t="shared" si="24"/>
        <v>3</v>
      </c>
      <c r="L1542" s="96">
        <v>62310</v>
      </c>
      <c r="M1542" s="97">
        <v>4.8099999999999996</v>
      </c>
      <c r="P1542" s="98">
        <v>62310</v>
      </c>
      <c r="Q1542" s="99">
        <v>5.52</v>
      </c>
    </row>
    <row r="1543" spans="1:17" ht="15.6" x14ac:dyDescent="0.3">
      <c r="A1543" s="92">
        <v>62312</v>
      </c>
      <c r="B1543" s="93">
        <v>4.75</v>
      </c>
      <c r="D1543" s="92">
        <v>62312</v>
      </c>
      <c r="E1543" s="95" t="s">
        <v>96</v>
      </c>
      <c r="F1543" s="94" t="str">
        <f t="shared" si="24"/>
        <v>3</v>
      </c>
      <c r="L1543" s="96">
        <v>62312</v>
      </c>
      <c r="M1543" s="97">
        <v>4.1399999999999997</v>
      </c>
      <c r="P1543" s="98">
        <v>62312</v>
      </c>
      <c r="Q1543" s="99">
        <v>4.75</v>
      </c>
    </row>
    <row r="1544" spans="1:17" ht="15.6" x14ac:dyDescent="0.3">
      <c r="A1544" s="92">
        <v>62313</v>
      </c>
      <c r="B1544" s="93">
        <v>4.28</v>
      </c>
      <c r="D1544" s="92">
        <v>62313</v>
      </c>
      <c r="E1544" s="95" t="s">
        <v>96</v>
      </c>
      <c r="F1544" s="94" t="str">
        <f t="shared" si="24"/>
        <v>3</v>
      </c>
      <c r="L1544" s="96">
        <v>62313</v>
      </c>
      <c r="M1544" s="97">
        <v>3.73</v>
      </c>
      <c r="P1544" s="98">
        <v>62313</v>
      </c>
      <c r="Q1544" s="99">
        <v>4.28</v>
      </c>
    </row>
    <row r="1545" spans="1:17" ht="15.6" x14ac:dyDescent="0.3">
      <c r="A1545" s="92">
        <v>62411</v>
      </c>
      <c r="B1545" s="93">
        <v>7.16</v>
      </c>
      <c r="D1545" s="92">
        <v>62411</v>
      </c>
      <c r="E1545" s="95" t="s">
        <v>95</v>
      </c>
      <c r="F1545" s="94" t="str">
        <f t="shared" si="24"/>
        <v>4</v>
      </c>
      <c r="L1545" s="96">
        <v>62411</v>
      </c>
      <c r="M1545" s="97">
        <v>6.24</v>
      </c>
      <c r="P1545" s="98">
        <v>62411</v>
      </c>
      <c r="Q1545" s="99">
        <v>7.16</v>
      </c>
    </row>
    <row r="1546" spans="1:17" ht="15.6" x14ac:dyDescent="0.3">
      <c r="A1546" s="92">
        <v>62414</v>
      </c>
      <c r="B1546" s="93">
        <v>4.8600000000000003</v>
      </c>
      <c r="D1546" s="92">
        <v>62414</v>
      </c>
      <c r="E1546" s="95" t="s">
        <v>94</v>
      </c>
      <c r="F1546" s="94" t="str">
        <f t="shared" si="24"/>
        <v>3</v>
      </c>
      <c r="L1546" s="96">
        <v>62414</v>
      </c>
      <c r="M1546" s="97">
        <v>4.24</v>
      </c>
      <c r="P1546" s="98">
        <v>62414</v>
      </c>
      <c r="Q1546" s="99">
        <v>4.8600000000000003</v>
      </c>
    </row>
    <row r="1547" spans="1:17" ht="15.6" x14ac:dyDescent="0.3">
      <c r="A1547" s="92">
        <v>62441</v>
      </c>
      <c r="B1547" s="93">
        <v>6.27</v>
      </c>
      <c r="D1547" s="92">
        <v>62441</v>
      </c>
      <c r="E1547" s="95" t="s">
        <v>95</v>
      </c>
      <c r="F1547" s="94" t="str">
        <f t="shared" si="24"/>
        <v>4</v>
      </c>
      <c r="L1547" s="96">
        <v>62441</v>
      </c>
      <c r="M1547" s="97">
        <v>5.47</v>
      </c>
      <c r="P1547" s="98">
        <v>62441</v>
      </c>
      <c r="Q1547" s="99">
        <v>6.27</v>
      </c>
    </row>
    <row r="1548" spans="1:17" ht="15.6" x14ac:dyDescent="0.3">
      <c r="A1548" s="92">
        <v>62444</v>
      </c>
      <c r="B1548" s="93">
        <v>4.04</v>
      </c>
      <c r="D1548" s="92">
        <v>62444</v>
      </c>
      <c r="E1548" s="95" t="s">
        <v>96</v>
      </c>
      <c r="F1548" s="94" t="str">
        <f t="shared" si="24"/>
        <v>3</v>
      </c>
      <c r="L1548" s="96">
        <v>62444</v>
      </c>
      <c r="M1548" s="97">
        <v>3.52</v>
      </c>
      <c r="P1548" s="98">
        <v>62444</v>
      </c>
      <c r="Q1548" s="99">
        <v>4.04</v>
      </c>
    </row>
    <row r="1549" spans="1:17" ht="15.6" x14ac:dyDescent="0.3">
      <c r="A1549" s="92">
        <v>62451</v>
      </c>
      <c r="B1549" s="93">
        <v>6.27</v>
      </c>
      <c r="D1549" s="92">
        <v>62451</v>
      </c>
      <c r="E1549" s="95" t="s">
        <v>95</v>
      </c>
      <c r="F1549" s="94" t="str">
        <f t="shared" si="24"/>
        <v>4</v>
      </c>
      <c r="L1549" s="96">
        <v>62451</v>
      </c>
      <c r="M1549" s="97">
        <v>5.47</v>
      </c>
      <c r="P1549" s="98">
        <v>62451</v>
      </c>
      <c r="Q1549" s="99">
        <v>6.27</v>
      </c>
    </row>
    <row r="1550" spans="1:17" ht="15.6" x14ac:dyDescent="0.3">
      <c r="A1550" s="92">
        <v>62454</v>
      </c>
      <c r="B1550" s="93">
        <v>4.04</v>
      </c>
      <c r="D1550" s="92">
        <v>62454</v>
      </c>
      <c r="E1550" s="95" t="s">
        <v>96</v>
      </c>
      <c r="F1550" s="94" t="str">
        <f t="shared" si="24"/>
        <v>3</v>
      </c>
      <c r="L1550" s="96">
        <v>62454</v>
      </c>
      <c r="M1550" s="97">
        <v>3.52</v>
      </c>
      <c r="P1550" s="98">
        <v>62454</v>
      </c>
      <c r="Q1550" s="99">
        <v>4.04</v>
      </c>
    </row>
    <row r="1551" spans="1:17" ht="15.6" x14ac:dyDescent="0.3">
      <c r="A1551" s="92">
        <v>62601</v>
      </c>
      <c r="B1551" s="93">
        <v>7.91</v>
      </c>
      <c r="D1551" s="92">
        <v>62601</v>
      </c>
      <c r="E1551" s="95" t="s">
        <v>95</v>
      </c>
      <c r="F1551" s="94" t="str">
        <f t="shared" si="24"/>
        <v>4</v>
      </c>
      <c r="L1551" s="96">
        <v>62601</v>
      </c>
      <c r="M1551" s="97">
        <v>6.9</v>
      </c>
      <c r="P1551" s="98">
        <v>62601</v>
      </c>
      <c r="Q1551" s="99">
        <v>7.91</v>
      </c>
    </row>
    <row r="1552" spans="1:17" ht="15.6" x14ac:dyDescent="0.3">
      <c r="A1552" s="92">
        <v>62604</v>
      </c>
      <c r="B1552" s="93">
        <v>4.9400000000000004</v>
      </c>
      <c r="D1552" s="92">
        <v>62604</v>
      </c>
      <c r="E1552" s="95" t="s">
        <v>94</v>
      </c>
      <c r="F1552" s="94" t="str">
        <f t="shared" si="24"/>
        <v>3</v>
      </c>
      <c r="L1552" s="96">
        <v>62604</v>
      </c>
      <c r="M1552" s="97">
        <v>4.3099999999999996</v>
      </c>
      <c r="P1552" s="98">
        <v>62604</v>
      </c>
      <c r="Q1552" s="99">
        <v>4.9400000000000004</v>
      </c>
    </row>
    <row r="1553" spans="1:17" ht="15.6" x14ac:dyDescent="0.3">
      <c r="A1553" s="92">
        <v>62611</v>
      </c>
      <c r="B1553" s="93">
        <v>6.38</v>
      </c>
      <c r="D1553" s="92">
        <v>62611</v>
      </c>
      <c r="E1553" s="95" t="s">
        <v>95</v>
      </c>
      <c r="F1553" s="94" t="str">
        <f t="shared" si="24"/>
        <v>4</v>
      </c>
      <c r="L1553" s="96">
        <v>62611</v>
      </c>
      <c r="M1553" s="97">
        <v>5.56</v>
      </c>
      <c r="P1553" s="98">
        <v>62611</v>
      </c>
      <c r="Q1553" s="99">
        <v>6.38</v>
      </c>
    </row>
    <row r="1554" spans="1:17" ht="15.6" x14ac:dyDescent="0.3">
      <c r="A1554" s="92">
        <v>62614</v>
      </c>
      <c r="B1554" s="93">
        <v>3.73</v>
      </c>
      <c r="D1554" s="92">
        <v>62614</v>
      </c>
      <c r="E1554" s="95" t="s">
        <v>94</v>
      </c>
      <c r="F1554" s="94" t="str">
        <f t="shared" si="24"/>
        <v>3</v>
      </c>
      <c r="L1554" s="96">
        <v>62614</v>
      </c>
      <c r="M1554" s="97">
        <v>3.25</v>
      </c>
      <c r="P1554" s="98">
        <v>62614</v>
      </c>
      <c r="Q1554" s="99">
        <v>3.73</v>
      </c>
    </row>
    <row r="1555" spans="1:17" ht="15.6" x14ac:dyDescent="0.3">
      <c r="A1555" s="92">
        <v>62641</v>
      </c>
      <c r="B1555" s="93">
        <v>5.31</v>
      </c>
      <c r="D1555" s="92">
        <v>62641</v>
      </c>
      <c r="E1555" s="95" t="s">
        <v>94</v>
      </c>
      <c r="F1555" s="94" t="str">
        <f t="shared" si="24"/>
        <v>3</v>
      </c>
      <c r="L1555" s="96">
        <v>62641</v>
      </c>
      <c r="M1555" s="97">
        <v>4.63</v>
      </c>
      <c r="P1555" s="98">
        <v>62641</v>
      </c>
      <c r="Q1555" s="99">
        <v>5.31</v>
      </c>
    </row>
    <row r="1556" spans="1:17" ht="15.6" x14ac:dyDescent="0.3">
      <c r="A1556" s="92">
        <v>62644</v>
      </c>
      <c r="B1556" s="93">
        <v>2.86</v>
      </c>
      <c r="D1556" s="92">
        <v>62644</v>
      </c>
      <c r="E1556" s="95" t="s">
        <v>96</v>
      </c>
      <c r="F1556" s="94" t="str">
        <f t="shared" si="24"/>
        <v>3</v>
      </c>
      <c r="L1556" s="96">
        <v>62644</v>
      </c>
      <c r="M1556" s="97">
        <v>2.4900000000000002</v>
      </c>
      <c r="P1556" s="98">
        <v>62644</v>
      </c>
      <c r="Q1556" s="99">
        <v>2.86</v>
      </c>
    </row>
    <row r="1557" spans="1:17" ht="15.6" x14ac:dyDescent="0.3">
      <c r="A1557" s="92">
        <v>62651</v>
      </c>
      <c r="B1557" s="93">
        <v>5.31</v>
      </c>
      <c r="D1557" s="92">
        <v>62651</v>
      </c>
      <c r="E1557" s="95" t="s">
        <v>94</v>
      </c>
      <c r="F1557" s="94" t="str">
        <f t="shared" si="24"/>
        <v>3</v>
      </c>
      <c r="L1557" s="96">
        <v>62651</v>
      </c>
      <c r="M1557" s="97">
        <v>4.63</v>
      </c>
      <c r="P1557" s="98">
        <v>62651</v>
      </c>
      <c r="Q1557" s="99">
        <v>5.31</v>
      </c>
    </row>
    <row r="1558" spans="1:17" ht="15.6" x14ac:dyDescent="0.3">
      <c r="A1558" s="92">
        <v>62654</v>
      </c>
      <c r="B1558" s="93">
        <v>2.86</v>
      </c>
      <c r="D1558" s="92">
        <v>62654</v>
      </c>
      <c r="E1558" s="95" t="s">
        <v>96</v>
      </c>
      <c r="F1558" s="94" t="str">
        <f t="shared" si="24"/>
        <v>3</v>
      </c>
      <c r="L1558" s="96">
        <v>62654</v>
      </c>
      <c r="M1558" s="97">
        <v>2.4900000000000002</v>
      </c>
      <c r="P1558" s="98">
        <v>62654</v>
      </c>
      <c r="Q1558" s="99">
        <v>2.86</v>
      </c>
    </row>
    <row r="1559" spans="1:17" ht="15.6" x14ac:dyDescent="0.3">
      <c r="A1559" s="92">
        <v>62701</v>
      </c>
      <c r="B1559" s="93">
        <v>7.08</v>
      </c>
      <c r="D1559" s="92">
        <v>62701</v>
      </c>
      <c r="E1559" s="95" t="s">
        <v>95</v>
      </c>
      <c r="F1559" s="94" t="str">
        <f t="shared" si="24"/>
        <v>4</v>
      </c>
      <c r="L1559" s="96">
        <v>62701</v>
      </c>
      <c r="M1559" s="97">
        <v>6.17</v>
      </c>
      <c r="P1559" s="98">
        <v>62701</v>
      </c>
      <c r="Q1559" s="99">
        <v>7.08</v>
      </c>
    </row>
    <row r="1560" spans="1:17" ht="15.6" x14ac:dyDescent="0.3">
      <c r="A1560" s="92">
        <v>62704</v>
      </c>
      <c r="B1560" s="93">
        <v>5.13</v>
      </c>
      <c r="D1560" s="92">
        <v>62704</v>
      </c>
      <c r="E1560" s="95" t="s">
        <v>94</v>
      </c>
      <c r="F1560" s="94" t="str">
        <f t="shared" si="24"/>
        <v>3</v>
      </c>
      <c r="L1560" s="96">
        <v>62704</v>
      </c>
      <c r="M1560" s="97">
        <v>4.47</v>
      </c>
      <c r="P1560" s="98">
        <v>62704</v>
      </c>
      <c r="Q1560" s="99">
        <v>5.13</v>
      </c>
    </row>
    <row r="1561" spans="1:17" ht="15.6" x14ac:dyDescent="0.3">
      <c r="A1561" s="92">
        <v>62711</v>
      </c>
      <c r="B1561" s="93">
        <v>6.38</v>
      </c>
      <c r="D1561" s="92">
        <v>62711</v>
      </c>
      <c r="E1561" s="95" t="s">
        <v>95</v>
      </c>
      <c r="F1561" s="94" t="str">
        <f t="shared" si="24"/>
        <v>4</v>
      </c>
      <c r="L1561" s="96">
        <v>62711</v>
      </c>
      <c r="M1561" s="97">
        <v>5.56</v>
      </c>
      <c r="P1561" s="98">
        <v>62711</v>
      </c>
      <c r="Q1561" s="99">
        <v>6.38</v>
      </c>
    </row>
    <row r="1562" spans="1:17" ht="15.6" x14ac:dyDescent="0.3">
      <c r="A1562" s="92">
        <v>62714</v>
      </c>
      <c r="B1562" s="93">
        <v>4.57</v>
      </c>
      <c r="D1562" s="92">
        <v>62714</v>
      </c>
      <c r="E1562" s="95" t="s">
        <v>94</v>
      </c>
      <c r="F1562" s="94" t="str">
        <f t="shared" si="24"/>
        <v>3</v>
      </c>
      <c r="L1562" s="96">
        <v>62714</v>
      </c>
      <c r="M1562" s="97">
        <v>3.98</v>
      </c>
      <c r="P1562" s="98">
        <v>62714</v>
      </c>
      <c r="Q1562" s="99">
        <v>4.57</v>
      </c>
    </row>
    <row r="1563" spans="1:17" ht="15.6" x14ac:dyDescent="0.3">
      <c r="A1563" s="92">
        <v>62741</v>
      </c>
      <c r="B1563" s="93">
        <v>5.24</v>
      </c>
      <c r="D1563" s="92">
        <v>62741</v>
      </c>
      <c r="E1563" s="95" t="s">
        <v>94</v>
      </c>
      <c r="F1563" s="94" t="str">
        <f t="shared" si="24"/>
        <v>3</v>
      </c>
      <c r="L1563" s="96">
        <v>62741</v>
      </c>
      <c r="M1563" s="97">
        <v>4.57</v>
      </c>
      <c r="P1563" s="98">
        <v>62741</v>
      </c>
      <c r="Q1563" s="99">
        <v>5.24</v>
      </c>
    </row>
    <row r="1564" spans="1:17" ht="15.6" x14ac:dyDescent="0.3">
      <c r="A1564" s="92">
        <v>62744</v>
      </c>
      <c r="B1564" s="93">
        <v>3.67</v>
      </c>
      <c r="D1564" s="92">
        <v>62744</v>
      </c>
      <c r="E1564" s="95" t="s">
        <v>96</v>
      </c>
      <c r="F1564" s="94" t="str">
        <f t="shared" si="24"/>
        <v>3</v>
      </c>
      <c r="L1564" s="96">
        <v>62744</v>
      </c>
      <c r="M1564" s="97">
        <v>3.2</v>
      </c>
      <c r="P1564" s="98">
        <v>62744</v>
      </c>
      <c r="Q1564" s="99">
        <v>3.67</v>
      </c>
    </row>
    <row r="1565" spans="1:17" ht="15.6" x14ac:dyDescent="0.3">
      <c r="A1565" s="92">
        <v>62751</v>
      </c>
      <c r="B1565" s="93">
        <v>5.24</v>
      </c>
      <c r="D1565" s="92">
        <v>62751</v>
      </c>
      <c r="E1565" s="95" t="s">
        <v>94</v>
      </c>
      <c r="F1565" s="94" t="str">
        <f t="shared" si="24"/>
        <v>3</v>
      </c>
      <c r="L1565" s="96">
        <v>62751</v>
      </c>
      <c r="M1565" s="97">
        <v>4.57</v>
      </c>
      <c r="P1565" s="98">
        <v>62751</v>
      </c>
      <c r="Q1565" s="99">
        <v>5.24</v>
      </c>
    </row>
    <row r="1566" spans="1:17" ht="15.6" x14ac:dyDescent="0.3">
      <c r="A1566" s="92">
        <v>62754</v>
      </c>
      <c r="B1566" s="93">
        <v>3.67</v>
      </c>
      <c r="D1566" s="92">
        <v>62754</v>
      </c>
      <c r="E1566" s="95" t="s">
        <v>96</v>
      </c>
      <c r="F1566" s="94" t="str">
        <f t="shared" si="24"/>
        <v>3</v>
      </c>
      <c r="L1566" s="96">
        <v>62754</v>
      </c>
      <c r="M1566" s="97">
        <v>3.2</v>
      </c>
      <c r="P1566" s="98">
        <v>62754</v>
      </c>
      <c r="Q1566" s="99">
        <v>3.67</v>
      </c>
    </row>
    <row r="1567" spans="1:17" ht="15.6" x14ac:dyDescent="0.3">
      <c r="A1567" s="92">
        <v>62801</v>
      </c>
      <c r="B1567" s="93">
        <v>9.06</v>
      </c>
      <c r="D1567" s="92">
        <v>62801</v>
      </c>
      <c r="E1567" s="95" t="s">
        <v>93</v>
      </c>
      <c r="F1567" s="94" t="str">
        <f t="shared" si="24"/>
        <v>6</v>
      </c>
      <c r="L1567" s="96">
        <v>62801</v>
      </c>
      <c r="M1567" s="97">
        <v>7.9</v>
      </c>
      <c r="P1567" s="98">
        <v>62801</v>
      </c>
      <c r="Q1567" s="99">
        <v>9.06</v>
      </c>
    </row>
    <row r="1568" spans="1:17" ht="15.6" x14ac:dyDescent="0.3">
      <c r="A1568" s="92">
        <v>62804</v>
      </c>
      <c r="B1568" s="93">
        <v>6.22</v>
      </c>
      <c r="D1568" s="92">
        <v>62804</v>
      </c>
      <c r="E1568" s="95" t="s">
        <v>95</v>
      </c>
      <c r="F1568" s="94" t="str">
        <f t="shared" si="24"/>
        <v>4</v>
      </c>
      <c r="L1568" s="96">
        <v>62804</v>
      </c>
      <c r="M1568" s="97">
        <v>5.42</v>
      </c>
      <c r="P1568" s="98">
        <v>62804</v>
      </c>
      <c r="Q1568" s="99">
        <v>6.22</v>
      </c>
    </row>
    <row r="1569" spans="1:17" ht="15.6" x14ac:dyDescent="0.3">
      <c r="A1569" s="92">
        <v>62811</v>
      </c>
      <c r="B1569" s="93">
        <v>7.59</v>
      </c>
      <c r="D1569" s="92">
        <v>62811</v>
      </c>
      <c r="E1569" s="95" t="s">
        <v>93</v>
      </c>
      <c r="F1569" s="94" t="str">
        <f t="shared" si="24"/>
        <v>6</v>
      </c>
      <c r="L1569" s="96">
        <v>62811</v>
      </c>
      <c r="M1569" s="97">
        <v>6.62</v>
      </c>
      <c r="P1569" s="98">
        <v>62811</v>
      </c>
      <c r="Q1569" s="99">
        <v>7.59</v>
      </c>
    </row>
    <row r="1570" spans="1:17" ht="15.6" x14ac:dyDescent="0.3">
      <c r="A1570" s="92">
        <v>62814</v>
      </c>
      <c r="B1570" s="93">
        <v>5.15</v>
      </c>
      <c r="D1570" s="92">
        <v>62814</v>
      </c>
      <c r="E1570" s="95" t="s">
        <v>94</v>
      </c>
      <c r="F1570" s="94" t="str">
        <f t="shared" si="24"/>
        <v>3</v>
      </c>
      <c r="L1570" s="96">
        <v>62814</v>
      </c>
      <c r="M1570" s="97">
        <v>4.49</v>
      </c>
      <c r="P1570" s="98">
        <v>62814</v>
      </c>
      <c r="Q1570" s="99">
        <v>5.15</v>
      </c>
    </row>
    <row r="1571" spans="1:17" ht="15.6" x14ac:dyDescent="0.3">
      <c r="A1571" s="92">
        <v>62841</v>
      </c>
      <c r="B1571" s="93">
        <v>6.56</v>
      </c>
      <c r="D1571" s="92">
        <v>62841</v>
      </c>
      <c r="E1571" s="95" t="s">
        <v>94</v>
      </c>
      <c r="F1571" s="94" t="str">
        <f t="shared" si="24"/>
        <v>3</v>
      </c>
      <c r="L1571" s="96">
        <v>62841</v>
      </c>
      <c r="M1571" s="97">
        <v>5.72</v>
      </c>
      <c r="P1571" s="98">
        <v>62841</v>
      </c>
      <c r="Q1571" s="99">
        <v>6.56</v>
      </c>
    </row>
    <row r="1572" spans="1:17" ht="15.6" x14ac:dyDescent="0.3">
      <c r="A1572" s="92">
        <v>62844</v>
      </c>
      <c r="B1572" s="93">
        <v>4.3</v>
      </c>
      <c r="D1572" s="92">
        <v>62844</v>
      </c>
      <c r="E1572" s="95" t="s">
        <v>96</v>
      </c>
      <c r="F1572" s="94" t="str">
        <f t="shared" si="24"/>
        <v>3</v>
      </c>
      <c r="L1572" s="96">
        <v>62844</v>
      </c>
      <c r="M1572" s="97">
        <v>3.75</v>
      </c>
      <c r="P1572" s="98">
        <v>62844</v>
      </c>
      <c r="Q1572" s="99">
        <v>4.3</v>
      </c>
    </row>
    <row r="1573" spans="1:17" ht="15.6" x14ac:dyDescent="0.3">
      <c r="A1573" s="92">
        <v>62851</v>
      </c>
      <c r="B1573" s="93">
        <v>6.56</v>
      </c>
      <c r="D1573" s="92">
        <v>62851</v>
      </c>
      <c r="E1573" s="95" t="s">
        <v>94</v>
      </c>
      <c r="F1573" s="94" t="str">
        <f t="shared" si="24"/>
        <v>3</v>
      </c>
      <c r="L1573" s="96">
        <v>62851</v>
      </c>
      <c r="M1573" s="97">
        <v>5.72</v>
      </c>
      <c r="P1573" s="98">
        <v>62851</v>
      </c>
      <c r="Q1573" s="99">
        <v>6.56</v>
      </c>
    </row>
    <row r="1574" spans="1:17" ht="15.6" x14ac:dyDescent="0.3">
      <c r="A1574" s="92">
        <v>62854</v>
      </c>
      <c r="B1574" s="93">
        <v>4.3</v>
      </c>
      <c r="D1574" s="92">
        <v>62854</v>
      </c>
      <c r="E1574" s="95" t="s">
        <v>96</v>
      </c>
      <c r="F1574" s="94" t="str">
        <f t="shared" si="24"/>
        <v>3</v>
      </c>
      <c r="L1574" s="96">
        <v>62854</v>
      </c>
      <c r="M1574" s="97">
        <v>3.75</v>
      </c>
      <c r="P1574" s="98">
        <v>62854</v>
      </c>
      <c r="Q1574" s="99">
        <v>4.3</v>
      </c>
    </row>
    <row r="1575" spans="1:17" ht="15.6" x14ac:dyDescent="0.3">
      <c r="A1575" s="92">
        <v>62901</v>
      </c>
      <c r="B1575" s="93">
        <v>7.87</v>
      </c>
      <c r="D1575" s="92">
        <v>62901</v>
      </c>
      <c r="E1575" s="95" t="s">
        <v>93</v>
      </c>
      <c r="F1575" s="94" t="str">
        <f t="shared" si="24"/>
        <v>6</v>
      </c>
      <c r="L1575" s="96">
        <v>62901</v>
      </c>
      <c r="M1575" s="97">
        <v>6.86</v>
      </c>
      <c r="P1575" s="98">
        <v>62901</v>
      </c>
      <c r="Q1575" s="99">
        <v>7.87</v>
      </c>
    </row>
    <row r="1576" spans="1:17" ht="15.6" x14ac:dyDescent="0.3">
      <c r="A1576" s="92">
        <v>62904</v>
      </c>
      <c r="B1576" s="93">
        <v>4.8600000000000003</v>
      </c>
      <c r="D1576" s="92">
        <v>62904</v>
      </c>
      <c r="E1576" s="95" t="s">
        <v>95</v>
      </c>
      <c r="F1576" s="94" t="str">
        <f t="shared" si="24"/>
        <v>4</v>
      </c>
      <c r="L1576" s="96">
        <v>62904</v>
      </c>
      <c r="M1576" s="97">
        <v>4.24</v>
      </c>
      <c r="P1576" s="98">
        <v>62904</v>
      </c>
      <c r="Q1576" s="99">
        <v>4.8600000000000003</v>
      </c>
    </row>
    <row r="1577" spans="1:17" ht="15.6" x14ac:dyDescent="0.3">
      <c r="A1577" s="92">
        <v>62911</v>
      </c>
      <c r="B1577" s="93">
        <v>6.37</v>
      </c>
      <c r="D1577" s="92">
        <v>62911</v>
      </c>
      <c r="E1577" s="95" t="s">
        <v>93</v>
      </c>
      <c r="F1577" s="94" t="str">
        <f t="shared" si="24"/>
        <v>6</v>
      </c>
      <c r="L1577" s="96">
        <v>62911</v>
      </c>
      <c r="M1577" s="97">
        <v>5.55</v>
      </c>
      <c r="P1577" s="98">
        <v>62911</v>
      </c>
      <c r="Q1577" s="99">
        <v>6.37</v>
      </c>
    </row>
    <row r="1578" spans="1:17" ht="15.6" x14ac:dyDescent="0.3">
      <c r="A1578" s="92">
        <v>62914</v>
      </c>
      <c r="B1578" s="93">
        <v>4.01</v>
      </c>
      <c r="D1578" s="92">
        <v>62914</v>
      </c>
      <c r="E1578" s="95" t="s">
        <v>94</v>
      </c>
      <c r="F1578" s="94" t="str">
        <f t="shared" si="24"/>
        <v>3</v>
      </c>
      <c r="L1578" s="96">
        <v>62914</v>
      </c>
      <c r="M1578" s="97">
        <v>3.5</v>
      </c>
      <c r="P1578" s="98">
        <v>62914</v>
      </c>
      <c r="Q1578" s="99">
        <v>4.01</v>
      </c>
    </row>
    <row r="1579" spans="1:17" ht="15.6" x14ac:dyDescent="0.3">
      <c r="A1579" s="92">
        <v>62941</v>
      </c>
      <c r="B1579" s="93">
        <v>5.38</v>
      </c>
      <c r="D1579" s="92">
        <v>62941</v>
      </c>
      <c r="E1579" s="95" t="s">
        <v>94</v>
      </c>
      <c r="F1579" s="94" t="str">
        <f t="shared" si="24"/>
        <v>3</v>
      </c>
      <c r="L1579" s="96">
        <v>62941</v>
      </c>
      <c r="M1579" s="97">
        <v>4.6900000000000004</v>
      </c>
      <c r="P1579" s="98">
        <v>62941</v>
      </c>
      <c r="Q1579" s="99">
        <v>5.38</v>
      </c>
    </row>
    <row r="1580" spans="1:17" ht="15.6" x14ac:dyDescent="0.3">
      <c r="A1580" s="92">
        <v>62944</v>
      </c>
      <c r="B1580" s="93">
        <v>2.94</v>
      </c>
      <c r="D1580" s="92">
        <v>62944</v>
      </c>
      <c r="E1580" s="95" t="s">
        <v>96</v>
      </c>
      <c r="F1580" s="94" t="str">
        <f t="shared" si="24"/>
        <v>3</v>
      </c>
      <c r="L1580" s="96">
        <v>62944</v>
      </c>
      <c r="M1580" s="97">
        <v>2.56</v>
      </c>
      <c r="P1580" s="98">
        <v>62944</v>
      </c>
      <c r="Q1580" s="99">
        <v>2.94</v>
      </c>
    </row>
    <row r="1581" spans="1:17" ht="15.6" x14ac:dyDescent="0.3">
      <c r="A1581" s="92">
        <v>62951</v>
      </c>
      <c r="B1581" s="93">
        <v>5.38</v>
      </c>
      <c r="D1581" s="92">
        <v>62951</v>
      </c>
      <c r="E1581" s="95" t="s">
        <v>94</v>
      </c>
      <c r="F1581" s="94" t="str">
        <f t="shared" si="24"/>
        <v>3</v>
      </c>
      <c r="L1581" s="96">
        <v>62951</v>
      </c>
      <c r="M1581" s="97">
        <v>4.6900000000000004</v>
      </c>
      <c r="P1581" s="98">
        <v>62951</v>
      </c>
      <c r="Q1581" s="99">
        <v>5.38</v>
      </c>
    </row>
    <row r="1582" spans="1:17" ht="15.6" x14ac:dyDescent="0.3">
      <c r="A1582" s="92">
        <v>62954</v>
      </c>
      <c r="B1582" s="93">
        <v>2.94</v>
      </c>
      <c r="D1582" s="92">
        <v>62954</v>
      </c>
      <c r="E1582" s="95" t="s">
        <v>96</v>
      </c>
      <c r="F1582" s="94" t="str">
        <f t="shared" si="24"/>
        <v>3</v>
      </c>
      <c r="L1582" s="96">
        <v>62954</v>
      </c>
      <c r="M1582" s="97">
        <v>2.56</v>
      </c>
      <c r="P1582" s="98">
        <v>62954</v>
      </c>
      <c r="Q1582" s="99">
        <v>2.94</v>
      </c>
    </row>
    <row r="1583" spans="1:17" ht="15.6" x14ac:dyDescent="0.3">
      <c r="A1583" s="92">
        <v>63101</v>
      </c>
      <c r="B1583" s="93">
        <v>7.07</v>
      </c>
      <c r="D1583" s="92">
        <v>63101</v>
      </c>
      <c r="E1583" s="95" t="s">
        <v>95</v>
      </c>
      <c r="F1583" s="94" t="str">
        <f t="shared" si="24"/>
        <v>4</v>
      </c>
      <c r="L1583" s="96">
        <v>63101</v>
      </c>
      <c r="M1583" s="97">
        <v>6.16</v>
      </c>
      <c r="P1583" s="98">
        <v>63101</v>
      </c>
      <c r="Q1583" s="99">
        <v>7.07</v>
      </c>
    </row>
    <row r="1584" spans="1:17" ht="15.6" x14ac:dyDescent="0.3">
      <c r="A1584" s="92">
        <v>63104</v>
      </c>
      <c r="B1584" s="93">
        <v>5.22</v>
      </c>
      <c r="D1584" s="92">
        <v>63104</v>
      </c>
      <c r="E1584" s="95" t="s">
        <v>96</v>
      </c>
      <c r="F1584" s="94" t="str">
        <f t="shared" si="24"/>
        <v>3</v>
      </c>
      <c r="L1584" s="96">
        <v>63104</v>
      </c>
      <c r="M1584" s="97">
        <v>4.55</v>
      </c>
      <c r="P1584" s="98">
        <v>63104</v>
      </c>
      <c r="Q1584" s="99">
        <v>5.22</v>
      </c>
    </row>
    <row r="1585" spans="1:17" ht="15.6" x14ac:dyDescent="0.3">
      <c r="A1585" s="92">
        <v>63111</v>
      </c>
      <c r="B1585" s="93">
        <v>6.14</v>
      </c>
      <c r="D1585" s="92">
        <v>63111</v>
      </c>
      <c r="E1585" s="95" t="s">
        <v>94</v>
      </c>
      <c r="F1585" s="94" t="str">
        <f t="shared" si="24"/>
        <v>3</v>
      </c>
      <c r="L1585" s="96">
        <v>63111</v>
      </c>
      <c r="M1585" s="97">
        <v>5.35</v>
      </c>
      <c r="P1585" s="98">
        <v>63111</v>
      </c>
      <c r="Q1585" s="99">
        <v>6.14</v>
      </c>
    </row>
    <row r="1586" spans="1:17" ht="15.6" x14ac:dyDescent="0.3">
      <c r="A1586" s="92">
        <v>63114</v>
      </c>
      <c r="B1586" s="93">
        <v>4.68</v>
      </c>
      <c r="D1586" s="92">
        <v>63114</v>
      </c>
      <c r="E1586" s="95" t="s">
        <v>96</v>
      </c>
      <c r="F1586" s="94" t="str">
        <f t="shared" si="24"/>
        <v>3</v>
      </c>
      <c r="L1586" s="96">
        <v>63114</v>
      </c>
      <c r="M1586" s="97">
        <v>4.08</v>
      </c>
      <c r="P1586" s="98">
        <v>63114</v>
      </c>
      <c r="Q1586" s="99">
        <v>4.68</v>
      </c>
    </row>
    <row r="1587" spans="1:17" ht="15.6" x14ac:dyDescent="0.3">
      <c r="A1587" s="92">
        <v>63141</v>
      </c>
      <c r="B1587" s="93">
        <v>5.44</v>
      </c>
      <c r="D1587" s="92">
        <v>63141</v>
      </c>
      <c r="E1587" s="95" t="s">
        <v>96</v>
      </c>
      <c r="F1587" s="94" t="str">
        <f t="shared" si="24"/>
        <v>3</v>
      </c>
      <c r="L1587" s="96">
        <v>63141</v>
      </c>
      <c r="M1587" s="97">
        <v>4.74</v>
      </c>
      <c r="P1587" s="98">
        <v>63141</v>
      </c>
      <c r="Q1587" s="99">
        <v>5.44</v>
      </c>
    </row>
    <row r="1588" spans="1:17" ht="15.6" x14ac:dyDescent="0.3">
      <c r="A1588" s="92">
        <v>63144</v>
      </c>
      <c r="B1588" s="93">
        <v>3.96</v>
      </c>
      <c r="D1588" s="92">
        <v>63144</v>
      </c>
      <c r="E1588" s="95" t="s">
        <v>96</v>
      </c>
      <c r="F1588" s="94" t="str">
        <f t="shared" si="24"/>
        <v>3</v>
      </c>
      <c r="L1588" s="96">
        <v>63144</v>
      </c>
      <c r="M1588" s="97">
        <v>3.45</v>
      </c>
      <c r="P1588" s="98">
        <v>63144</v>
      </c>
      <c r="Q1588" s="99">
        <v>3.96</v>
      </c>
    </row>
    <row r="1589" spans="1:17" ht="15.6" x14ac:dyDescent="0.3">
      <c r="A1589" s="92">
        <v>63151</v>
      </c>
      <c r="B1589" s="93">
        <v>5.44</v>
      </c>
      <c r="D1589" s="92">
        <v>63151</v>
      </c>
      <c r="E1589" s="95" t="s">
        <v>96</v>
      </c>
      <c r="F1589" s="94" t="str">
        <f t="shared" si="24"/>
        <v>3</v>
      </c>
      <c r="L1589" s="96">
        <v>63151</v>
      </c>
      <c r="M1589" s="97">
        <v>4.74</v>
      </c>
      <c r="P1589" s="98">
        <v>63151</v>
      </c>
      <c r="Q1589" s="99">
        <v>5.44</v>
      </c>
    </row>
    <row r="1590" spans="1:17" ht="15.6" x14ac:dyDescent="0.3">
      <c r="A1590" s="92">
        <v>63154</v>
      </c>
      <c r="B1590" s="93">
        <v>3.96</v>
      </c>
      <c r="D1590" s="92">
        <v>63154</v>
      </c>
      <c r="E1590" s="95" t="s">
        <v>96</v>
      </c>
      <c r="F1590" s="94" t="str">
        <f t="shared" si="24"/>
        <v>3</v>
      </c>
      <c r="L1590" s="96">
        <v>63154</v>
      </c>
      <c r="M1590" s="97">
        <v>3.45</v>
      </c>
      <c r="P1590" s="98">
        <v>63154</v>
      </c>
      <c r="Q1590" s="99">
        <v>3.96</v>
      </c>
    </row>
    <row r="1591" spans="1:17" ht="15.6" x14ac:dyDescent="0.3">
      <c r="A1591" s="92">
        <v>63201</v>
      </c>
      <c r="B1591" s="93">
        <v>6.65</v>
      </c>
      <c r="D1591" s="92">
        <v>63201</v>
      </c>
      <c r="E1591" s="95" t="s">
        <v>95</v>
      </c>
      <c r="F1591" s="94" t="str">
        <f t="shared" si="24"/>
        <v>4</v>
      </c>
      <c r="L1591" s="96">
        <v>63201</v>
      </c>
      <c r="M1591" s="97">
        <v>5.8</v>
      </c>
      <c r="P1591" s="98">
        <v>63201</v>
      </c>
      <c r="Q1591" s="99">
        <v>6.65</v>
      </c>
    </row>
    <row r="1592" spans="1:17" ht="15.6" x14ac:dyDescent="0.3">
      <c r="A1592" s="92">
        <v>63204</v>
      </c>
      <c r="B1592" s="93">
        <v>4.82</v>
      </c>
      <c r="D1592" s="92">
        <v>63204</v>
      </c>
      <c r="E1592" s="95" t="s">
        <v>94</v>
      </c>
      <c r="F1592" s="94" t="str">
        <f t="shared" si="24"/>
        <v>3</v>
      </c>
      <c r="L1592" s="96">
        <v>63204</v>
      </c>
      <c r="M1592" s="97">
        <v>4.2</v>
      </c>
      <c r="P1592" s="98">
        <v>63204</v>
      </c>
      <c r="Q1592" s="99">
        <v>4.82</v>
      </c>
    </row>
    <row r="1593" spans="1:17" ht="15.6" x14ac:dyDescent="0.3">
      <c r="A1593" s="92">
        <v>63211</v>
      </c>
      <c r="B1593" s="93">
        <v>5.82</v>
      </c>
      <c r="D1593" s="92">
        <v>63211</v>
      </c>
      <c r="E1593" s="95" t="s">
        <v>95</v>
      </c>
      <c r="F1593" s="94" t="str">
        <f t="shared" si="24"/>
        <v>4</v>
      </c>
      <c r="L1593" s="96">
        <v>63211</v>
      </c>
      <c r="M1593" s="97">
        <v>5.07</v>
      </c>
      <c r="P1593" s="98">
        <v>63211</v>
      </c>
      <c r="Q1593" s="99">
        <v>5.82</v>
      </c>
    </row>
    <row r="1594" spans="1:17" ht="15.6" x14ac:dyDescent="0.3">
      <c r="A1594" s="92">
        <v>63214</v>
      </c>
      <c r="B1594" s="93">
        <v>4.3</v>
      </c>
      <c r="D1594" s="92">
        <v>63214</v>
      </c>
      <c r="E1594" s="95" t="s">
        <v>96</v>
      </c>
      <c r="F1594" s="94" t="str">
        <f t="shared" si="24"/>
        <v>3</v>
      </c>
      <c r="L1594" s="96">
        <v>63214</v>
      </c>
      <c r="M1594" s="97">
        <v>3.75</v>
      </c>
      <c r="P1594" s="98">
        <v>63214</v>
      </c>
      <c r="Q1594" s="99">
        <v>4.3</v>
      </c>
    </row>
    <row r="1595" spans="1:17" ht="15.6" x14ac:dyDescent="0.3">
      <c r="A1595" s="92">
        <v>63241</v>
      </c>
      <c r="B1595" s="93">
        <v>4.96</v>
      </c>
      <c r="D1595" s="92">
        <v>63241</v>
      </c>
      <c r="E1595" s="95" t="s">
        <v>94</v>
      </c>
      <c r="F1595" s="94" t="str">
        <f t="shared" si="24"/>
        <v>3</v>
      </c>
      <c r="L1595" s="96">
        <v>63241</v>
      </c>
      <c r="M1595" s="97">
        <v>4.32</v>
      </c>
      <c r="P1595" s="98">
        <v>63241</v>
      </c>
      <c r="Q1595" s="99">
        <v>4.96</v>
      </c>
    </row>
    <row r="1596" spans="1:17" ht="15.6" x14ac:dyDescent="0.3">
      <c r="A1596" s="92">
        <v>63244</v>
      </c>
      <c r="B1596" s="93">
        <v>3.65</v>
      </c>
      <c r="D1596" s="92">
        <v>63244</v>
      </c>
      <c r="E1596" s="95" t="s">
        <v>96</v>
      </c>
      <c r="F1596" s="94" t="str">
        <f t="shared" si="24"/>
        <v>3</v>
      </c>
      <c r="L1596" s="96">
        <v>63244</v>
      </c>
      <c r="M1596" s="97">
        <v>3.18</v>
      </c>
      <c r="P1596" s="98">
        <v>63244</v>
      </c>
      <c r="Q1596" s="99">
        <v>3.65</v>
      </c>
    </row>
    <row r="1597" spans="1:17" ht="15.6" x14ac:dyDescent="0.3">
      <c r="A1597" s="92">
        <v>63251</v>
      </c>
      <c r="B1597" s="93">
        <v>4.96</v>
      </c>
      <c r="D1597" s="92">
        <v>63251</v>
      </c>
      <c r="E1597" s="95" t="s">
        <v>94</v>
      </c>
      <c r="F1597" s="94" t="str">
        <f t="shared" si="24"/>
        <v>3</v>
      </c>
      <c r="L1597" s="96">
        <v>63251</v>
      </c>
      <c r="M1597" s="97">
        <v>4.32</v>
      </c>
      <c r="P1597" s="98">
        <v>63251</v>
      </c>
      <c r="Q1597" s="99">
        <v>4.96</v>
      </c>
    </row>
    <row r="1598" spans="1:17" ht="15.6" x14ac:dyDescent="0.3">
      <c r="A1598" s="92">
        <v>63254</v>
      </c>
      <c r="B1598" s="93">
        <v>3.65</v>
      </c>
      <c r="D1598" s="92">
        <v>63254</v>
      </c>
      <c r="E1598" s="95" t="s">
        <v>96</v>
      </c>
      <c r="F1598" s="94" t="str">
        <f t="shared" si="24"/>
        <v>3</v>
      </c>
      <c r="L1598" s="96">
        <v>63254</v>
      </c>
      <c r="M1598" s="97">
        <v>3.18</v>
      </c>
      <c r="P1598" s="98">
        <v>63254</v>
      </c>
      <c r="Q1598" s="99">
        <v>3.65</v>
      </c>
    </row>
    <row r="1599" spans="1:17" ht="15.6" x14ac:dyDescent="0.3">
      <c r="A1599" s="92">
        <v>63715</v>
      </c>
      <c r="B1599" s="93">
        <v>1.53</v>
      </c>
      <c r="D1599" s="92">
        <v>63715</v>
      </c>
      <c r="E1599" s="95" t="s">
        <v>96</v>
      </c>
      <c r="F1599" s="94" t="str">
        <f t="shared" si="24"/>
        <v>3</v>
      </c>
      <c r="L1599" s="96">
        <v>63715</v>
      </c>
      <c r="M1599" s="97">
        <v>1.33</v>
      </c>
      <c r="P1599" s="98">
        <v>63715</v>
      </c>
      <c r="Q1599" s="99">
        <v>1.53</v>
      </c>
    </row>
    <row r="1600" spans="1:17" ht="15.6" x14ac:dyDescent="0.3">
      <c r="A1600" s="92">
        <v>63716</v>
      </c>
      <c r="B1600" s="93">
        <v>1.22</v>
      </c>
      <c r="D1600" s="92">
        <v>63716</v>
      </c>
      <c r="E1600" s="95" t="s">
        <v>96</v>
      </c>
      <c r="F1600" s="94" t="str">
        <f t="shared" si="24"/>
        <v>3</v>
      </c>
      <c r="L1600" s="96">
        <v>63716</v>
      </c>
      <c r="M1600" s="97">
        <v>1.06</v>
      </c>
      <c r="P1600" s="98">
        <v>63716</v>
      </c>
      <c r="Q1600" s="99">
        <v>1.22</v>
      </c>
    </row>
    <row r="1601" spans="1:17" ht="15.6" x14ac:dyDescent="0.3">
      <c r="A1601" s="92">
        <v>63745</v>
      </c>
      <c r="B1601" s="93">
        <v>1.28</v>
      </c>
      <c r="D1601" s="92">
        <v>63745</v>
      </c>
      <c r="E1601" s="95" t="s">
        <v>96</v>
      </c>
      <c r="F1601" s="94" t="str">
        <f t="shared" si="24"/>
        <v>3</v>
      </c>
      <c r="L1601" s="96">
        <v>63745</v>
      </c>
      <c r="M1601" s="97">
        <v>1.1200000000000001</v>
      </c>
      <c r="P1601" s="98">
        <v>63745</v>
      </c>
      <c r="Q1601" s="99">
        <v>1.28</v>
      </c>
    </row>
    <row r="1602" spans="1:17" ht="15.6" x14ac:dyDescent="0.3">
      <c r="A1602" s="92">
        <v>63746</v>
      </c>
      <c r="B1602" s="93">
        <v>1.1499999999999999</v>
      </c>
      <c r="D1602" s="92">
        <v>63746</v>
      </c>
      <c r="E1602" s="95" t="s">
        <v>96</v>
      </c>
      <c r="F1602" s="94" t="str">
        <f t="shared" ref="F1602:F1665" si="25">IF(E1602="I.","9",IF(E1602="II.","6",IF(E1602="III.","4",IF(E1602="IV.","3",IF(E1602="V.","3")))))</f>
        <v>3</v>
      </c>
      <c r="L1602" s="96">
        <v>63746</v>
      </c>
      <c r="M1602" s="97">
        <v>1</v>
      </c>
      <c r="P1602" s="98">
        <v>63746</v>
      </c>
      <c r="Q1602" s="99">
        <v>1.1499999999999999</v>
      </c>
    </row>
    <row r="1603" spans="1:17" ht="15.6" x14ac:dyDescent="0.3">
      <c r="A1603" s="92">
        <v>63755</v>
      </c>
      <c r="B1603" s="93">
        <v>1.28</v>
      </c>
      <c r="D1603" s="92">
        <v>63755</v>
      </c>
      <c r="E1603" s="95" t="s">
        <v>96</v>
      </c>
      <c r="F1603" s="94" t="str">
        <f t="shared" si="25"/>
        <v>3</v>
      </c>
      <c r="L1603" s="96">
        <v>63755</v>
      </c>
      <c r="M1603" s="97">
        <v>1.1200000000000001</v>
      </c>
      <c r="P1603" s="98">
        <v>63755</v>
      </c>
      <c r="Q1603" s="99">
        <v>1.28</v>
      </c>
    </row>
    <row r="1604" spans="1:17" ht="15.6" x14ac:dyDescent="0.3">
      <c r="A1604" s="92">
        <v>63756</v>
      </c>
      <c r="B1604" s="93">
        <v>1.1499999999999999</v>
      </c>
      <c r="D1604" s="92">
        <v>63756</v>
      </c>
      <c r="E1604" s="95" t="s">
        <v>96</v>
      </c>
      <c r="F1604" s="94" t="str">
        <f t="shared" si="25"/>
        <v>3</v>
      </c>
      <c r="L1604" s="96">
        <v>63756</v>
      </c>
      <c r="M1604" s="97">
        <v>1</v>
      </c>
      <c r="P1604" s="98">
        <v>63756</v>
      </c>
      <c r="Q1604" s="99">
        <v>1.1499999999999999</v>
      </c>
    </row>
    <row r="1605" spans="1:17" ht="15.6" x14ac:dyDescent="0.3">
      <c r="A1605" s="92">
        <v>63815</v>
      </c>
      <c r="B1605" s="93">
        <v>1.76</v>
      </c>
      <c r="D1605" s="92">
        <v>63815</v>
      </c>
      <c r="E1605" s="95" t="s">
        <v>96</v>
      </c>
      <c r="F1605" s="94" t="str">
        <f t="shared" si="25"/>
        <v>3</v>
      </c>
      <c r="L1605" s="96">
        <v>63815</v>
      </c>
      <c r="M1605" s="97">
        <v>1.53</v>
      </c>
      <c r="P1605" s="98">
        <v>63815</v>
      </c>
      <c r="Q1605" s="99">
        <v>1.76</v>
      </c>
    </row>
    <row r="1606" spans="1:17" ht="15.6" x14ac:dyDescent="0.3">
      <c r="A1606" s="92">
        <v>63816</v>
      </c>
      <c r="B1606" s="93">
        <v>1.26</v>
      </c>
      <c r="D1606" s="92">
        <v>63816</v>
      </c>
      <c r="E1606" s="95" t="s">
        <v>96</v>
      </c>
      <c r="F1606" s="94" t="str">
        <f t="shared" si="25"/>
        <v>3</v>
      </c>
      <c r="L1606" s="96">
        <v>63816</v>
      </c>
      <c r="M1606" s="97">
        <v>1.1000000000000001</v>
      </c>
      <c r="P1606" s="98">
        <v>63816</v>
      </c>
      <c r="Q1606" s="99">
        <v>1.26</v>
      </c>
    </row>
    <row r="1607" spans="1:17" ht="15.6" x14ac:dyDescent="0.3">
      <c r="A1607" s="92">
        <v>63845</v>
      </c>
      <c r="B1607" s="93">
        <v>1.43</v>
      </c>
      <c r="D1607" s="92">
        <v>63845</v>
      </c>
      <c r="E1607" s="95" t="s">
        <v>96</v>
      </c>
      <c r="F1607" s="94" t="str">
        <f t="shared" si="25"/>
        <v>3</v>
      </c>
      <c r="L1607" s="96">
        <v>63845</v>
      </c>
      <c r="M1607" s="97">
        <v>1.25</v>
      </c>
      <c r="P1607" s="98">
        <v>63845</v>
      </c>
      <c r="Q1607" s="99">
        <v>1.43</v>
      </c>
    </row>
    <row r="1608" spans="1:17" ht="15.6" x14ac:dyDescent="0.3">
      <c r="A1608" s="92">
        <v>63846</v>
      </c>
      <c r="B1608" s="93">
        <v>1.17</v>
      </c>
      <c r="D1608" s="92">
        <v>63846</v>
      </c>
      <c r="E1608" s="95" t="s">
        <v>96</v>
      </c>
      <c r="F1608" s="94" t="str">
        <f t="shared" si="25"/>
        <v>3</v>
      </c>
      <c r="L1608" s="96">
        <v>63846</v>
      </c>
      <c r="M1608" s="97">
        <v>1.02</v>
      </c>
      <c r="P1608" s="98">
        <v>63846</v>
      </c>
      <c r="Q1608" s="99">
        <v>1.17</v>
      </c>
    </row>
    <row r="1609" spans="1:17" ht="15.6" x14ac:dyDescent="0.3">
      <c r="A1609" s="92">
        <v>63855</v>
      </c>
      <c r="B1609" s="93">
        <v>1.43</v>
      </c>
      <c r="D1609" s="92">
        <v>63855</v>
      </c>
      <c r="E1609" s="95" t="s">
        <v>96</v>
      </c>
      <c r="F1609" s="94" t="str">
        <f t="shared" si="25"/>
        <v>3</v>
      </c>
      <c r="L1609" s="96">
        <v>63855</v>
      </c>
      <c r="M1609" s="97">
        <v>1.25</v>
      </c>
      <c r="P1609" s="98">
        <v>63855</v>
      </c>
      <c r="Q1609" s="99">
        <v>1.43</v>
      </c>
    </row>
    <row r="1610" spans="1:17" ht="15.6" x14ac:dyDescent="0.3">
      <c r="A1610" s="92">
        <v>63856</v>
      </c>
      <c r="B1610" s="93">
        <v>1.17</v>
      </c>
      <c r="D1610" s="92">
        <v>63856</v>
      </c>
      <c r="E1610" s="95" t="s">
        <v>96</v>
      </c>
      <c r="F1610" s="94" t="str">
        <f t="shared" si="25"/>
        <v>3</v>
      </c>
      <c r="L1610" s="96">
        <v>63856</v>
      </c>
      <c r="M1610" s="97">
        <v>1.02</v>
      </c>
      <c r="P1610" s="98">
        <v>63856</v>
      </c>
      <c r="Q1610" s="99">
        <v>1.17</v>
      </c>
    </row>
    <row r="1611" spans="1:17" ht="15.6" x14ac:dyDescent="0.3">
      <c r="A1611" s="92">
        <v>63909</v>
      </c>
      <c r="B1611" s="93">
        <v>1.24</v>
      </c>
      <c r="D1611" s="92">
        <v>63909</v>
      </c>
      <c r="E1611" s="95" t="s">
        <v>96</v>
      </c>
      <c r="F1611" s="94" t="str">
        <f t="shared" si="25"/>
        <v>3</v>
      </c>
      <c r="L1611" s="96">
        <v>63909</v>
      </c>
      <c r="M1611" s="97">
        <v>1.08</v>
      </c>
      <c r="P1611" s="98">
        <v>63909</v>
      </c>
      <c r="Q1611" s="99">
        <v>1.24</v>
      </c>
    </row>
    <row r="1612" spans="1:17" ht="15.6" x14ac:dyDescent="0.3">
      <c r="A1612" s="92">
        <v>63919</v>
      </c>
      <c r="B1612" s="93">
        <v>1.23</v>
      </c>
      <c r="D1612" s="92">
        <v>63919</v>
      </c>
      <c r="E1612" s="95" t="s">
        <v>96</v>
      </c>
      <c r="F1612" s="94" t="str">
        <f t="shared" si="25"/>
        <v>3</v>
      </c>
      <c r="L1612" s="96">
        <v>63919</v>
      </c>
      <c r="M1612" s="97">
        <v>1.07</v>
      </c>
      <c r="P1612" s="98">
        <v>63919</v>
      </c>
      <c r="Q1612" s="99">
        <v>1.23</v>
      </c>
    </row>
    <row r="1613" spans="1:17" ht="15.6" x14ac:dyDescent="0.3">
      <c r="A1613" s="92">
        <v>63929</v>
      </c>
      <c r="B1613" s="93">
        <v>1.23</v>
      </c>
      <c r="D1613" s="92">
        <v>63929</v>
      </c>
      <c r="E1613" s="95" t="s">
        <v>96</v>
      </c>
      <c r="F1613" s="94" t="str">
        <f t="shared" si="25"/>
        <v>3</v>
      </c>
      <c r="L1613" s="96">
        <v>63929</v>
      </c>
      <c r="M1613" s="97">
        <v>1.07</v>
      </c>
      <c r="P1613" s="98">
        <v>63929</v>
      </c>
      <c r="Q1613" s="99">
        <v>1.23</v>
      </c>
    </row>
    <row r="1614" spans="1:17" ht="15.6" x14ac:dyDescent="0.3">
      <c r="A1614" s="92">
        <v>63939</v>
      </c>
      <c r="B1614" s="93">
        <v>1.23</v>
      </c>
      <c r="D1614" s="92">
        <v>63939</v>
      </c>
      <c r="E1614" s="95" t="s">
        <v>96</v>
      </c>
      <c r="F1614" s="94" t="str">
        <f t="shared" si="25"/>
        <v>3</v>
      </c>
      <c r="L1614" s="96">
        <v>63939</v>
      </c>
      <c r="M1614" s="97">
        <v>1.07</v>
      </c>
      <c r="P1614" s="98">
        <v>63939</v>
      </c>
      <c r="Q1614" s="99">
        <v>1.23</v>
      </c>
    </row>
    <row r="1615" spans="1:17" ht="15.6" x14ac:dyDescent="0.3">
      <c r="A1615" s="92">
        <v>63949</v>
      </c>
      <c r="B1615" s="93">
        <v>0</v>
      </c>
      <c r="D1615" s="92">
        <v>63949</v>
      </c>
      <c r="E1615" s="95" t="s">
        <v>96</v>
      </c>
      <c r="F1615" s="94" t="str">
        <f t="shared" si="25"/>
        <v>3</v>
      </c>
      <c r="L1615" s="96">
        <v>63949</v>
      </c>
      <c r="M1615" s="97">
        <v>1.06</v>
      </c>
      <c r="P1615" s="100">
        <v>63949</v>
      </c>
      <c r="Q1615" s="101">
        <v>0</v>
      </c>
    </row>
    <row r="1616" spans="1:17" ht="15.6" x14ac:dyDescent="0.3">
      <c r="A1616" s="92">
        <v>63959</v>
      </c>
      <c r="B1616" s="93">
        <v>0</v>
      </c>
      <c r="D1616" s="92">
        <v>63959</v>
      </c>
      <c r="E1616" s="95" t="s">
        <v>96</v>
      </c>
      <c r="F1616" s="94" t="str">
        <f t="shared" si="25"/>
        <v>3</v>
      </c>
      <c r="L1616" s="96">
        <v>63959</v>
      </c>
      <c r="M1616" s="97">
        <v>1.06</v>
      </c>
      <c r="P1616" s="100">
        <v>63959</v>
      </c>
      <c r="Q1616" s="101">
        <v>0</v>
      </c>
    </row>
    <row r="1617" spans="1:17" ht="15.6" x14ac:dyDescent="0.3">
      <c r="A1617" s="92">
        <v>63969</v>
      </c>
      <c r="B1617" s="93">
        <v>0</v>
      </c>
      <c r="D1617" s="92">
        <v>63969</v>
      </c>
      <c r="E1617" s="95" t="s">
        <v>96</v>
      </c>
      <c r="F1617" s="94" t="str">
        <f t="shared" si="25"/>
        <v>3</v>
      </c>
      <c r="L1617" s="96">
        <v>63969</v>
      </c>
      <c r="M1617" s="97">
        <v>1.05</v>
      </c>
      <c r="P1617" s="100">
        <v>63969</v>
      </c>
      <c r="Q1617" s="101">
        <v>0</v>
      </c>
    </row>
    <row r="1618" spans="1:17" ht="15.6" x14ac:dyDescent="0.3">
      <c r="A1618" s="92">
        <v>64067</v>
      </c>
      <c r="B1618" s="93">
        <v>1.26</v>
      </c>
      <c r="D1618" s="92">
        <v>64067</v>
      </c>
      <c r="E1618" s="95" t="s">
        <v>96</v>
      </c>
      <c r="F1618" s="94" t="str">
        <f t="shared" si="25"/>
        <v>3</v>
      </c>
      <c r="L1618" s="96">
        <v>64067</v>
      </c>
      <c r="M1618" s="97">
        <v>1.1000000000000001</v>
      </c>
      <c r="P1618" s="98">
        <v>64067</v>
      </c>
      <c r="Q1618" s="99">
        <v>1.26</v>
      </c>
    </row>
    <row r="1619" spans="1:17" ht="15.6" x14ac:dyDescent="0.3">
      <c r="A1619" s="92">
        <v>64068</v>
      </c>
      <c r="B1619" s="93">
        <v>1.25</v>
      </c>
      <c r="D1619" s="92">
        <v>64068</v>
      </c>
      <c r="E1619" s="95" t="s">
        <v>96</v>
      </c>
      <c r="F1619" s="94" t="str">
        <f t="shared" si="25"/>
        <v>3</v>
      </c>
      <c r="L1619" s="96">
        <v>64068</v>
      </c>
      <c r="M1619" s="97">
        <v>1.0900000000000001</v>
      </c>
      <c r="P1619" s="98">
        <v>64068</v>
      </c>
      <c r="Q1619" s="99">
        <v>1.25</v>
      </c>
    </row>
    <row r="1620" spans="1:17" ht="15.6" x14ac:dyDescent="0.3">
      <c r="A1620" s="92">
        <v>64077</v>
      </c>
      <c r="B1620" s="93">
        <v>1.26</v>
      </c>
      <c r="D1620" s="92">
        <v>64077</v>
      </c>
      <c r="E1620" s="95" t="s">
        <v>96</v>
      </c>
      <c r="F1620" s="94" t="str">
        <f t="shared" si="25"/>
        <v>3</v>
      </c>
      <c r="L1620" s="96">
        <v>64077</v>
      </c>
      <c r="M1620" s="97">
        <v>1.1000000000000001</v>
      </c>
      <c r="P1620" s="98">
        <v>64077</v>
      </c>
      <c r="Q1620" s="99">
        <v>1.26</v>
      </c>
    </row>
    <row r="1621" spans="1:17" ht="15.6" x14ac:dyDescent="0.3">
      <c r="A1621" s="92">
        <v>64078</v>
      </c>
      <c r="B1621" s="93">
        <v>1.25</v>
      </c>
      <c r="D1621" s="92">
        <v>64078</v>
      </c>
      <c r="E1621" s="95" t="s">
        <v>96</v>
      </c>
      <c r="F1621" s="94" t="str">
        <f t="shared" si="25"/>
        <v>3</v>
      </c>
      <c r="L1621" s="96">
        <v>64078</v>
      </c>
      <c r="M1621" s="97">
        <v>1.0900000000000001</v>
      </c>
      <c r="P1621" s="98">
        <v>64078</v>
      </c>
      <c r="Q1621" s="99">
        <v>1.25</v>
      </c>
    </row>
    <row r="1622" spans="1:17" ht="15.6" x14ac:dyDescent="0.3">
      <c r="A1622" s="92">
        <v>64089</v>
      </c>
      <c r="B1622" s="93">
        <v>1.23</v>
      </c>
      <c r="D1622" s="92">
        <v>64089</v>
      </c>
      <c r="E1622" s="95" t="s">
        <v>96</v>
      </c>
      <c r="F1622" s="94" t="str">
        <f t="shared" si="25"/>
        <v>3</v>
      </c>
      <c r="L1622" s="96">
        <v>64089</v>
      </c>
      <c r="M1622" s="97">
        <v>1.07</v>
      </c>
      <c r="P1622" s="98">
        <v>64089</v>
      </c>
      <c r="Q1622" s="99">
        <v>1.23</v>
      </c>
    </row>
    <row r="1623" spans="1:17" ht="15.6" x14ac:dyDescent="0.3">
      <c r="A1623" s="92">
        <v>64099</v>
      </c>
      <c r="B1623" s="93">
        <v>1.23</v>
      </c>
      <c r="D1623" s="92">
        <v>64099</v>
      </c>
      <c r="E1623" s="95" t="s">
        <v>96</v>
      </c>
      <c r="F1623" s="94" t="str">
        <f t="shared" si="25"/>
        <v>3</v>
      </c>
      <c r="L1623" s="96">
        <v>64099</v>
      </c>
      <c r="M1623" s="97">
        <v>1.07</v>
      </c>
      <c r="P1623" s="98">
        <v>64099</v>
      </c>
      <c r="Q1623" s="99">
        <v>1.23</v>
      </c>
    </row>
    <row r="1624" spans="1:17" ht="15.6" x14ac:dyDescent="0.3">
      <c r="A1624" s="92">
        <v>64167</v>
      </c>
      <c r="B1624" s="93">
        <v>1.32</v>
      </c>
      <c r="D1624" s="92">
        <v>64167</v>
      </c>
      <c r="E1624" s="95" t="s">
        <v>96</v>
      </c>
      <c r="F1624" s="94" t="str">
        <f t="shared" si="25"/>
        <v>3</v>
      </c>
      <c r="L1624" s="96">
        <v>64167</v>
      </c>
      <c r="M1624" s="97">
        <v>1.1499999999999999</v>
      </c>
      <c r="P1624" s="98">
        <v>64167</v>
      </c>
      <c r="Q1624" s="99">
        <v>1.32</v>
      </c>
    </row>
    <row r="1625" spans="1:17" ht="15.6" x14ac:dyDescent="0.3">
      <c r="A1625" s="92">
        <v>64168</v>
      </c>
      <c r="B1625" s="93">
        <v>1.3</v>
      </c>
      <c r="D1625" s="92">
        <v>64168</v>
      </c>
      <c r="E1625" s="95" t="s">
        <v>96</v>
      </c>
      <c r="F1625" s="94" t="str">
        <f t="shared" si="25"/>
        <v>3</v>
      </c>
      <c r="L1625" s="96">
        <v>64168</v>
      </c>
      <c r="M1625" s="97">
        <v>1.1299999999999999</v>
      </c>
      <c r="P1625" s="98">
        <v>64168</v>
      </c>
      <c r="Q1625" s="99">
        <v>1.3</v>
      </c>
    </row>
    <row r="1626" spans="1:17" ht="15.6" x14ac:dyDescent="0.3">
      <c r="A1626" s="92">
        <v>64177</v>
      </c>
      <c r="B1626" s="93">
        <v>1.32</v>
      </c>
      <c r="D1626" s="92">
        <v>64177</v>
      </c>
      <c r="E1626" s="95" t="s">
        <v>96</v>
      </c>
      <c r="F1626" s="94" t="str">
        <f t="shared" si="25"/>
        <v>3</v>
      </c>
      <c r="L1626" s="96">
        <v>64177</v>
      </c>
      <c r="M1626" s="97">
        <v>1.1499999999999999</v>
      </c>
      <c r="P1626" s="98">
        <v>64177</v>
      </c>
      <c r="Q1626" s="99">
        <v>1.32</v>
      </c>
    </row>
    <row r="1627" spans="1:17" ht="15.6" x14ac:dyDescent="0.3">
      <c r="A1627" s="92">
        <v>64178</v>
      </c>
      <c r="B1627" s="93">
        <v>1.3</v>
      </c>
      <c r="D1627" s="92">
        <v>64178</v>
      </c>
      <c r="E1627" s="95" t="s">
        <v>96</v>
      </c>
      <c r="F1627" s="94" t="str">
        <f t="shared" si="25"/>
        <v>3</v>
      </c>
      <c r="L1627" s="96">
        <v>64178</v>
      </c>
      <c r="M1627" s="97">
        <v>1.1299999999999999</v>
      </c>
      <c r="P1627" s="98">
        <v>64178</v>
      </c>
      <c r="Q1627" s="99">
        <v>1.3</v>
      </c>
    </row>
    <row r="1628" spans="1:17" ht="15.6" x14ac:dyDescent="0.3">
      <c r="A1628" s="92">
        <v>64189</v>
      </c>
      <c r="B1628" s="93">
        <v>1.26</v>
      </c>
      <c r="D1628" s="92">
        <v>64189</v>
      </c>
      <c r="E1628" s="95" t="s">
        <v>96</v>
      </c>
      <c r="F1628" s="94" t="str">
        <f t="shared" si="25"/>
        <v>3</v>
      </c>
      <c r="L1628" s="96">
        <v>64189</v>
      </c>
      <c r="M1628" s="97">
        <v>1.1000000000000001</v>
      </c>
      <c r="P1628" s="98">
        <v>64189</v>
      </c>
      <c r="Q1628" s="99">
        <v>1.26</v>
      </c>
    </row>
    <row r="1629" spans="1:17" ht="15.6" x14ac:dyDescent="0.3">
      <c r="A1629" s="92">
        <v>64199</v>
      </c>
      <c r="B1629" s="93">
        <v>1.26</v>
      </c>
      <c r="D1629" s="92">
        <v>64199</v>
      </c>
      <c r="E1629" s="95" t="s">
        <v>96</v>
      </c>
      <c r="F1629" s="94" t="str">
        <f t="shared" si="25"/>
        <v>3</v>
      </c>
      <c r="L1629" s="96">
        <v>64199</v>
      </c>
      <c r="M1629" s="97">
        <v>1.1000000000000001</v>
      </c>
      <c r="P1629" s="98">
        <v>64199</v>
      </c>
      <c r="Q1629" s="99">
        <v>1.26</v>
      </c>
    </row>
    <row r="1630" spans="1:17" ht="15.6" x14ac:dyDescent="0.3">
      <c r="A1630" s="92">
        <v>64200</v>
      </c>
      <c r="B1630" s="93">
        <v>10.55</v>
      </c>
      <c r="D1630" s="92">
        <v>64200</v>
      </c>
      <c r="E1630" s="95" t="s">
        <v>93</v>
      </c>
      <c r="F1630" s="94" t="str">
        <f t="shared" si="25"/>
        <v>6</v>
      </c>
      <c r="L1630" s="96">
        <v>64200</v>
      </c>
      <c r="M1630" s="97">
        <v>9.1999999999999993</v>
      </c>
      <c r="P1630" s="98">
        <v>64200</v>
      </c>
      <c r="Q1630" s="99">
        <v>10.55</v>
      </c>
    </row>
    <row r="1631" spans="1:17" ht="15.6" x14ac:dyDescent="0.3">
      <c r="A1631" s="92">
        <v>64210</v>
      </c>
      <c r="B1631" s="93">
        <v>9.6999999999999993</v>
      </c>
      <c r="D1631" s="92">
        <v>64210</v>
      </c>
      <c r="E1631" s="95" t="s">
        <v>93</v>
      </c>
      <c r="F1631" s="94" t="str">
        <f t="shared" si="25"/>
        <v>6</v>
      </c>
      <c r="L1631" s="96">
        <v>64210</v>
      </c>
      <c r="M1631" s="97">
        <v>8.4600000000000009</v>
      </c>
      <c r="P1631" s="98">
        <v>64210</v>
      </c>
      <c r="Q1631" s="99">
        <v>9.6999999999999993</v>
      </c>
    </row>
    <row r="1632" spans="1:17" ht="15.6" x14ac:dyDescent="0.3">
      <c r="A1632" s="92">
        <v>64300</v>
      </c>
      <c r="B1632" s="93">
        <v>10.029999999999999</v>
      </c>
      <c r="D1632" s="92">
        <v>64300</v>
      </c>
      <c r="E1632" s="95" t="s">
        <v>93</v>
      </c>
      <c r="F1632" s="94" t="str">
        <f t="shared" si="25"/>
        <v>6</v>
      </c>
      <c r="L1632" s="96">
        <v>64300</v>
      </c>
      <c r="M1632" s="97">
        <v>8.74</v>
      </c>
      <c r="P1632" s="98">
        <v>64300</v>
      </c>
      <c r="Q1632" s="99">
        <v>10.029999999999999</v>
      </c>
    </row>
    <row r="1633" spans="1:17" ht="15.6" x14ac:dyDescent="0.3">
      <c r="A1633" s="92">
        <v>64310</v>
      </c>
      <c r="B1633" s="93">
        <v>8.8000000000000007</v>
      </c>
      <c r="D1633" s="92">
        <v>64310</v>
      </c>
      <c r="E1633" s="95" t="s">
        <v>93</v>
      </c>
      <c r="F1633" s="94" t="str">
        <f t="shared" si="25"/>
        <v>6</v>
      </c>
      <c r="L1633" s="96">
        <v>64310</v>
      </c>
      <c r="M1633" s="97">
        <v>7.67</v>
      </c>
      <c r="P1633" s="98">
        <v>64310</v>
      </c>
      <c r="Q1633" s="99">
        <v>8.8000000000000007</v>
      </c>
    </row>
    <row r="1634" spans="1:17" ht="15.6" x14ac:dyDescent="0.3">
      <c r="A1634" s="92">
        <v>64340</v>
      </c>
      <c r="B1634" s="93">
        <v>7.17</v>
      </c>
      <c r="D1634" s="92">
        <v>64340</v>
      </c>
      <c r="E1634" s="95" t="s">
        <v>95</v>
      </c>
      <c r="F1634" s="94" t="str">
        <f t="shared" si="25"/>
        <v>4</v>
      </c>
      <c r="L1634" s="96">
        <v>64340</v>
      </c>
      <c r="M1634" s="97">
        <v>6.25</v>
      </c>
      <c r="P1634" s="98">
        <v>64340</v>
      </c>
      <c r="Q1634" s="99">
        <v>7.17</v>
      </c>
    </row>
    <row r="1635" spans="1:17" ht="15.6" x14ac:dyDescent="0.3">
      <c r="A1635" s="92">
        <v>64400</v>
      </c>
      <c r="B1635" s="93">
        <v>8.9600000000000009</v>
      </c>
      <c r="D1635" s="92">
        <v>64400</v>
      </c>
      <c r="E1635" s="95" t="s">
        <v>95</v>
      </c>
      <c r="F1635" s="94" t="str">
        <f t="shared" si="25"/>
        <v>4</v>
      </c>
      <c r="L1635" s="96">
        <v>64400</v>
      </c>
      <c r="M1635" s="97">
        <v>7.81</v>
      </c>
      <c r="P1635" s="98">
        <v>64400</v>
      </c>
      <c r="Q1635" s="99">
        <v>8.9600000000000009</v>
      </c>
    </row>
    <row r="1636" spans="1:17" ht="15.6" x14ac:dyDescent="0.3">
      <c r="A1636" s="92">
        <v>64410</v>
      </c>
      <c r="B1636" s="93">
        <v>8.0399999999999991</v>
      </c>
      <c r="D1636" s="92">
        <v>64410</v>
      </c>
      <c r="E1636" s="95" t="s">
        <v>95</v>
      </c>
      <c r="F1636" s="94" t="str">
        <f t="shared" si="25"/>
        <v>4</v>
      </c>
      <c r="L1636" s="96">
        <v>64410</v>
      </c>
      <c r="M1636" s="97">
        <v>7.01</v>
      </c>
      <c r="P1636" s="98">
        <v>64410</v>
      </c>
      <c r="Q1636" s="99">
        <v>8.0399999999999991</v>
      </c>
    </row>
    <row r="1637" spans="1:17" ht="15.6" x14ac:dyDescent="0.3">
      <c r="A1637" s="92">
        <v>64501</v>
      </c>
      <c r="B1637" s="93">
        <v>8.59</v>
      </c>
      <c r="D1637" s="92">
        <v>64501</v>
      </c>
      <c r="E1637" s="95" t="s">
        <v>95</v>
      </c>
      <c r="F1637" s="94" t="str">
        <f t="shared" si="25"/>
        <v>4</v>
      </c>
      <c r="L1637" s="96">
        <v>64501</v>
      </c>
      <c r="M1637" s="97">
        <v>7.49</v>
      </c>
      <c r="P1637" s="98">
        <v>64501</v>
      </c>
      <c r="Q1637" s="99">
        <v>8.59</v>
      </c>
    </row>
    <row r="1638" spans="1:17" ht="15.6" x14ac:dyDescent="0.3">
      <c r="A1638" s="92">
        <v>64511</v>
      </c>
      <c r="B1638" s="93">
        <v>7.13</v>
      </c>
      <c r="D1638" s="92">
        <v>64511</v>
      </c>
      <c r="E1638" s="95" t="s">
        <v>95</v>
      </c>
      <c r="F1638" s="94" t="str">
        <f t="shared" si="25"/>
        <v>4</v>
      </c>
      <c r="L1638" s="96">
        <v>64511</v>
      </c>
      <c r="M1638" s="97">
        <v>6.22</v>
      </c>
      <c r="P1638" s="98">
        <v>64511</v>
      </c>
      <c r="Q1638" s="99">
        <v>7.13</v>
      </c>
    </row>
    <row r="1639" spans="1:17" ht="15.6" x14ac:dyDescent="0.3">
      <c r="A1639" s="92">
        <v>64600</v>
      </c>
      <c r="B1639" s="93">
        <v>8.1999999999999993</v>
      </c>
      <c r="D1639" s="92">
        <v>64600</v>
      </c>
      <c r="E1639" s="95" t="s">
        <v>95</v>
      </c>
      <c r="F1639" s="94" t="str">
        <f t="shared" si="25"/>
        <v>4</v>
      </c>
      <c r="L1639" s="96">
        <v>64600</v>
      </c>
      <c r="M1639" s="97">
        <v>7.15</v>
      </c>
      <c r="P1639" s="98">
        <v>64600</v>
      </c>
      <c r="Q1639" s="99">
        <v>8.1999999999999993</v>
      </c>
    </row>
    <row r="1640" spans="1:17" ht="15.6" x14ac:dyDescent="0.3">
      <c r="A1640" s="92">
        <v>64602</v>
      </c>
      <c r="B1640" s="93">
        <v>6.47</v>
      </c>
      <c r="D1640" s="92">
        <v>64602</v>
      </c>
      <c r="E1640" s="95" t="s">
        <v>95</v>
      </c>
      <c r="F1640" s="94" t="str">
        <f t="shared" si="25"/>
        <v>4</v>
      </c>
      <c r="L1640" s="96">
        <v>64602</v>
      </c>
      <c r="M1640" s="97">
        <v>5.64</v>
      </c>
      <c r="P1640" s="98">
        <v>64602</v>
      </c>
      <c r="Q1640" s="99">
        <v>6.47</v>
      </c>
    </row>
    <row r="1641" spans="1:17" ht="15.6" x14ac:dyDescent="0.3">
      <c r="A1641" s="92">
        <v>64610</v>
      </c>
      <c r="B1641" s="93">
        <v>7.08</v>
      </c>
      <c r="D1641" s="92">
        <v>64610</v>
      </c>
      <c r="E1641" s="95" t="s">
        <v>95</v>
      </c>
      <c r="F1641" s="94" t="str">
        <f t="shared" si="25"/>
        <v>4</v>
      </c>
      <c r="L1641" s="96">
        <v>64610</v>
      </c>
      <c r="M1641" s="97">
        <v>6.17</v>
      </c>
      <c r="P1641" s="98">
        <v>64610</v>
      </c>
      <c r="Q1641" s="99">
        <v>7.08</v>
      </c>
    </row>
    <row r="1642" spans="1:17" ht="15.6" x14ac:dyDescent="0.3">
      <c r="A1642" s="92">
        <v>64612</v>
      </c>
      <c r="B1642" s="93">
        <v>5.16</v>
      </c>
      <c r="D1642" s="92">
        <v>64612</v>
      </c>
      <c r="E1642" s="95" t="s">
        <v>94</v>
      </c>
      <c r="F1642" s="94" t="str">
        <f t="shared" si="25"/>
        <v>3</v>
      </c>
      <c r="L1642" s="96">
        <v>64612</v>
      </c>
      <c r="M1642" s="97">
        <v>4.5</v>
      </c>
      <c r="P1642" s="98">
        <v>64612</v>
      </c>
      <c r="Q1642" s="99">
        <v>5.16</v>
      </c>
    </row>
    <row r="1643" spans="1:17" ht="15.6" x14ac:dyDescent="0.3">
      <c r="A1643" s="92">
        <v>64613</v>
      </c>
      <c r="B1643" s="93">
        <v>4.08</v>
      </c>
      <c r="D1643" s="92">
        <v>64613</v>
      </c>
      <c r="E1643" s="95" t="s">
        <v>94</v>
      </c>
      <c r="F1643" s="94" t="str">
        <f t="shared" si="25"/>
        <v>3</v>
      </c>
      <c r="L1643" s="96">
        <v>64613</v>
      </c>
      <c r="M1643" s="97">
        <v>3.56</v>
      </c>
      <c r="P1643" s="98">
        <v>64613</v>
      </c>
      <c r="Q1643" s="99">
        <v>4.08</v>
      </c>
    </row>
    <row r="1644" spans="1:17" ht="15.6" x14ac:dyDescent="0.3">
      <c r="A1644" s="92">
        <v>64700</v>
      </c>
      <c r="B1644" s="93">
        <v>7.09</v>
      </c>
      <c r="D1644" s="92">
        <v>64700</v>
      </c>
      <c r="E1644" s="95" t="s">
        <v>95</v>
      </c>
      <c r="F1644" s="94" t="str">
        <f t="shared" si="25"/>
        <v>4</v>
      </c>
      <c r="L1644" s="96">
        <v>64700</v>
      </c>
      <c r="M1644" s="97">
        <v>6.18</v>
      </c>
      <c r="P1644" s="98">
        <v>64700</v>
      </c>
      <c r="Q1644" s="99">
        <v>7.09</v>
      </c>
    </row>
    <row r="1645" spans="1:17" ht="15.6" x14ac:dyDescent="0.3">
      <c r="A1645" s="92">
        <v>64702</v>
      </c>
      <c r="B1645" s="93">
        <v>5.87</v>
      </c>
      <c r="D1645" s="92">
        <v>64702</v>
      </c>
      <c r="E1645" s="95" t="s">
        <v>95</v>
      </c>
      <c r="F1645" s="94" t="str">
        <f t="shared" si="25"/>
        <v>4</v>
      </c>
      <c r="L1645" s="96">
        <v>64702</v>
      </c>
      <c r="M1645" s="97">
        <v>5.12</v>
      </c>
      <c r="P1645" s="98">
        <v>64702</v>
      </c>
      <c r="Q1645" s="99">
        <v>5.87</v>
      </c>
    </row>
    <row r="1646" spans="1:17" ht="15.6" x14ac:dyDescent="0.3">
      <c r="A1646" s="92">
        <v>64710</v>
      </c>
      <c r="B1646" s="93">
        <v>6.17</v>
      </c>
      <c r="D1646" s="92">
        <v>64710</v>
      </c>
      <c r="E1646" s="95" t="s">
        <v>95</v>
      </c>
      <c r="F1646" s="94" t="str">
        <f t="shared" si="25"/>
        <v>4</v>
      </c>
      <c r="L1646" s="96">
        <v>64710</v>
      </c>
      <c r="M1646" s="97">
        <v>5.38</v>
      </c>
      <c r="P1646" s="98">
        <v>64710</v>
      </c>
      <c r="Q1646" s="99">
        <v>6.17</v>
      </c>
    </row>
    <row r="1647" spans="1:17" ht="15.6" x14ac:dyDescent="0.3">
      <c r="A1647" s="92">
        <v>64712</v>
      </c>
      <c r="B1647" s="93">
        <v>5.12</v>
      </c>
      <c r="D1647" s="92">
        <v>64712</v>
      </c>
      <c r="E1647" s="95" t="s">
        <v>94</v>
      </c>
      <c r="F1647" s="94" t="str">
        <f t="shared" si="25"/>
        <v>3</v>
      </c>
      <c r="L1647" s="96">
        <v>64712</v>
      </c>
      <c r="M1647" s="97">
        <v>4.46</v>
      </c>
      <c r="P1647" s="98">
        <v>64712</v>
      </c>
      <c r="Q1647" s="99">
        <v>5.12</v>
      </c>
    </row>
    <row r="1648" spans="1:17" ht="15.6" x14ac:dyDescent="0.3">
      <c r="A1648" s="92">
        <v>64713</v>
      </c>
      <c r="B1648" s="93">
        <v>4.45</v>
      </c>
      <c r="D1648" s="92">
        <v>64713</v>
      </c>
      <c r="E1648" s="95" t="s">
        <v>94</v>
      </c>
      <c r="F1648" s="94" t="str">
        <f t="shared" si="25"/>
        <v>3</v>
      </c>
      <c r="L1648" s="96">
        <v>64713</v>
      </c>
      <c r="M1648" s="97">
        <v>3.88</v>
      </c>
      <c r="P1648" s="98">
        <v>64713</v>
      </c>
      <c r="Q1648" s="99">
        <v>4.45</v>
      </c>
    </row>
    <row r="1649" spans="1:17" ht="15.6" x14ac:dyDescent="0.3">
      <c r="A1649" s="92">
        <v>64742</v>
      </c>
      <c r="B1649" s="93">
        <v>3.93</v>
      </c>
      <c r="D1649" s="92">
        <v>64742</v>
      </c>
      <c r="E1649" s="95" t="s">
        <v>94</v>
      </c>
      <c r="F1649" s="94" t="str">
        <f t="shared" si="25"/>
        <v>3</v>
      </c>
      <c r="L1649" s="96">
        <v>64742</v>
      </c>
      <c r="M1649" s="97">
        <v>3.43</v>
      </c>
      <c r="P1649" s="98">
        <v>64742</v>
      </c>
      <c r="Q1649" s="99">
        <v>3.93</v>
      </c>
    </row>
    <row r="1650" spans="1:17" ht="15.6" x14ac:dyDescent="0.3">
      <c r="A1650" s="92">
        <v>64743</v>
      </c>
      <c r="B1650" s="93">
        <v>3.17</v>
      </c>
      <c r="D1650" s="92">
        <v>64743</v>
      </c>
      <c r="E1650" s="95" t="s">
        <v>96</v>
      </c>
      <c r="F1650" s="94" t="str">
        <f t="shared" si="25"/>
        <v>3</v>
      </c>
      <c r="L1650" s="96">
        <v>64743</v>
      </c>
      <c r="M1650" s="97">
        <v>2.76</v>
      </c>
      <c r="P1650" s="98">
        <v>64743</v>
      </c>
      <c r="Q1650" s="99">
        <v>3.17</v>
      </c>
    </row>
    <row r="1651" spans="1:17" ht="15.6" x14ac:dyDescent="0.3">
      <c r="A1651" s="92">
        <v>64752</v>
      </c>
      <c r="B1651" s="93">
        <v>3.93</v>
      </c>
      <c r="D1651" s="92">
        <v>64752</v>
      </c>
      <c r="E1651" s="95" t="s">
        <v>94</v>
      </c>
      <c r="F1651" s="94" t="str">
        <f t="shared" si="25"/>
        <v>3</v>
      </c>
      <c r="L1651" s="96">
        <v>64752</v>
      </c>
      <c r="M1651" s="97">
        <v>3.43</v>
      </c>
      <c r="P1651" s="98">
        <v>64752</v>
      </c>
      <c r="Q1651" s="99">
        <v>3.93</v>
      </c>
    </row>
    <row r="1652" spans="1:17" ht="15.6" x14ac:dyDescent="0.3">
      <c r="A1652" s="92">
        <v>64753</v>
      </c>
      <c r="B1652" s="93">
        <v>3.17</v>
      </c>
      <c r="D1652" s="92">
        <v>64753</v>
      </c>
      <c r="E1652" s="95" t="s">
        <v>96</v>
      </c>
      <c r="F1652" s="94" t="str">
        <f t="shared" si="25"/>
        <v>3</v>
      </c>
      <c r="L1652" s="96">
        <v>64753</v>
      </c>
      <c r="M1652" s="97">
        <v>2.76</v>
      </c>
      <c r="P1652" s="98">
        <v>64753</v>
      </c>
      <c r="Q1652" s="99">
        <v>3.17</v>
      </c>
    </row>
    <row r="1653" spans="1:17" ht="15.6" x14ac:dyDescent="0.3">
      <c r="A1653" s="92">
        <v>64811</v>
      </c>
      <c r="B1653" s="93">
        <v>4.97</v>
      </c>
      <c r="D1653" s="92">
        <v>64811</v>
      </c>
      <c r="E1653" s="95" t="s">
        <v>94</v>
      </c>
      <c r="F1653" s="94" t="str">
        <f t="shared" si="25"/>
        <v>3</v>
      </c>
      <c r="L1653" s="96">
        <v>64811</v>
      </c>
      <c r="M1653" s="97">
        <v>4.33</v>
      </c>
      <c r="P1653" s="98">
        <v>64811</v>
      </c>
      <c r="Q1653" s="99">
        <v>4.97</v>
      </c>
    </row>
    <row r="1654" spans="1:17" ht="15.6" x14ac:dyDescent="0.3">
      <c r="A1654" s="92">
        <v>64814</v>
      </c>
      <c r="B1654" s="93">
        <v>2.88</v>
      </c>
      <c r="D1654" s="92">
        <v>64814</v>
      </c>
      <c r="E1654" s="95" t="s">
        <v>96</v>
      </c>
      <c r="F1654" s="94" t="str">
        <f t="shared" si="25"/>
        <v>3</v>
      </c>
      <c r="L1654" s="96">
        <v>64814</v>
      </c>
      <c r="M1654" s="97">
        <v>2.5099999999999998</v>
      </c>
      <c r="P1654" s="98">
        <v>64814</v>
      </c>
      <c r="Q1654" s="99">
        <v>2.88</v>
      </c>
    </row>
    <row r="1655" spans="1:17" ht="15.6" x14ac:dyDescent="0.3">
      <c r="A1655" s="92">
        <v>64841</v>
      </c>
      <c r="B1655" s="93">
        <v>3.76</v>
      </c>
      <c r="D1655" s="92">
        <v>64841</v>
      </c>
      <c r="E1655" s="95" t="s">
        <v>94</v>
      </c>
      <c r="F1655" s="94" t="str">
        <f t="shared" si="25"/>
        <v>3</v>
      </c>
      <c r="L1655" s="96">
        <v>64841</v>
      </c>
      <c r="M1655" s="97">
        <v>3.28</v>
      </c>
      <c r="P1655" s="98">
        <v>64841</v>
      </c>
      <c r="Q1655" s="99">
        <v>3.76</v>
      </c>
    </row>
    <row r="1656" spans="1:17" ht="15.6" x14ac:dyDescent="0.3">
      <c r="A1656" s="92">
        <v>64844</v>
      </c>
      <c r="B1656" s="93">
        <v>2.44</v>
      </c>
      <c r="D1656" s="92">
        <v>64844</v>
      </c>
      <c r="E1656" s="95" t="s">
        <v>96</v>
      </c>
      <c r="F1656" s="94" t="str">
        <f t="shared" si="25"/>
        <v>3</v>
      </c>
      <c r="L1656" s="96">
        <v>64844</v>
      </c>
      <c r="M1656" s="97">
        <v>2.13</v>
      </c>
      <c r="P1656" s="98">
        <v>64844</v>
      </c>
      <c r="Q1656" s="99">
        <v>2.44</v>
      </c>
    </row>
    <row r="1657" spans="1:17" ht="15.6" x14ac:dyDescent="0.3">
      <c r="A1657" s="92">
        <v>64851</v>
      </c>
      <c r="B1657" s="93">
        <v>3.76</v>
      </c>
      <c r="D1657" s="92">
        <v>64851</v>
      </c>
      <c r="E1657" s="95" t="s">
        <v>94</v>
      </c>
      <c r="F1657" s="94" t="str">
        <f t="shared" si="25"/>
        <v>3</v>
      </c>
      <c r="L1657" s="96">
        <v>64851</v>
      </c>
      <c r="M1657" s="97">
        <v>3.28</v>
      </c>
      <c r="P1657" s="98">
        <v>64851</v>
      </c>
      <c r="Q1657" s="99">
        <v>3.76</v>
      </c>
    </row>
    <row r="1658" spans="1:17" ht="15.6" x14ac:dyDescent="0.3">
      <c r="A1658" s="92">
        <v>64854</v>
      </c>
      <c r="B1658" s="93">
        <v>2.44</v>
      </c>
      <c r="D1658" s="92">
        <v>64854</v>
      </c>
      <c r="E1658" s="95" t="s">
        <v>96</v>
      </c>
      <c r="F1658" s="94" t="str">
        <f t="shared" si="25"/>
        <v>3</v>
      </c>
      <c r="L1658" s="96">
        <v>64854</v>
      </c>
      <c r="M1658" s="97">
        <v>2.13</v>
      </c>
      <c r="P1658" s="98">
        <v>64854</v>
      </c>
      <c r="Q1658" s="99">
        <v>2.44</v>
      </c>
    </row>
    <row r="1659" spans="1:17" ht="15.6" x14ac:dyDescent="0.3">
      <c r="A1659" s="92">
        <v>64911</v>
      </c>
      <c r="B1659" s="93">
        <v>4.55</v>
      </c>
      <c r="D1659" s="92">
        <v>64911</v>
      </c>
      <c r="E1659" s="95" t="s">
        <v>94</v>
      </c>
      <c r="F1659" s="94" t="str">
        <f t="shared" si="25"/>
        <v>3</v>
      </c>
      <c r="L1659" s="96">
        <v>64911</v>
      </c>
      <c r="M1659" s="97">
        <v>3.97</v>
      </c>
      <c r="P1659" s="98">
        <v>64911</v>
      </c>
      <c r="Q1659" s="99">
        <v>4.55</v>
      </c>
    </row>
    <row r="1660" spans="1:17" ht="15.6" x14ac:dyDescent="0.3">
      <c r="A1660" s="92">
        <v>64941</v>
      </c>
      <c r="B1660" s="93">
        <v>3.67</v>
      </c>
      <c r="D1660" s="92">
        <v>64941</v>
      </c>
      <c r="E1660" s="95" t="s">
        <v>96</v>
      </c>
      <c r="F1660" s="94" t="str">
        <f t="shared" si="25"/>
        <v>3</v>
      </c>
      <c r="L1660" s="96">
        <v>64941</v>
      </c>
      <c r="M1660" s="97">
        <v>3.2</v>
      </c>
      <c r="P1660" s="98">
        <v>64941</v>
      </c>
      <c r="Q1660" s="99">
        <v>3.67</v>
      </c>
    </row>
    <row r="1661" spans="1:17" ht="15.6" x14ac:dyDescent="0.3">
      <c r="A1661" s="92">
        <v>64951</v>
      </c>
      <c r="B1661" s="93">
        <v>3.67</v>
      </c>
      <c r="D1661" s="92">
        <v>64951</v>
      </c>
      <c r="E1661" s="95" t="s">
        <v>96</v>
      </c>
      <c r="F1661" s="94" t="str">
        <f t="shared" si="25"/>
        <v>3</v>
      </c>
      <c r="L1661" s="96">
        <v>64951</v>
      </c>
      <c r="M1661" s="97">
        <v>3.2</v>
      </c>
      <c r="P1661" s="98">
        <v>64951</v>
      </c>
      <c r="Q1661" s="99">
        <v>3.67</v>
      </c>
    </row>
    <row r="1662" spans="1:17" ht="15.6" x14ac:dyDescent="0.3">
      <c r="A1662" s="92">
        <v>65001</v>
      </c>
      <c r="B1662" s="93">
        <v>6.31</v>
      </c>
      <c r="D1662" s="92">
        <v>65001</v>
      </c>
      <c r="E1662" s="95" t="s">
        <v>95</v>
      </c>
      <c r="F1662" s="94" t="str">
        <f t="shared" si="25"/>
        <v>4</v>
      </c>
      <c r="L1662" s="96">
        <v>65001</v>
      </c>
      <c r="M1662" s="97">
        <v>5.5</v>
      </c>
      <c r="P1662" s="98">
        <v>65001</v>
      </c>
      <c r="Q1662" s="99">
        <v>6.31</v>
      </c>
    </row>
    <row r="1663" spans="1:17" ht="15.6" x14ac:dyDescent="0.3">
      <c r="A1663" s="92">
        <v>65004</v>
      </c>
      <c r="B1663" s="93">
        <v>3.69</v>
      </c>
      <c r="D1663" s="92">
        <v>65004</v>
      </c>
      <c r="E1663" s="95" t="s">
        <v>94</v>
      </c>
      <c r="F1663" s="94" t="str">
        <f t="shared" si="25"/>
        <v>3</v>
      </c>
      <c r="L1663" s="96">
        <v>65004</v>
      </c>
      <c r="M1663" s="97">
        <v>3.22</v>
      </c>
      <c r="P1663" s="98">
        <v>65004</v>
      </c>
      <c r="Q1663" s="99">
        <v>3.69</v>
      </c>
    </row>
    <row r="1664" spans="1:17" ht="15.6" x14ac:dyDescent="0.3">
      <c r="A1664" s="92">
        <v>65011</v>
      </c>
      <c r="B1664" s="93">
        <v>5.43</v>
      </c>
      <c r="D1664" s="92">
        <v>65011</v>
      </c>
      <c r="E1664" s="95" t="s">
        <v>95</v>
      </c>
      <c r="F1664" s="94" t="str">
        <f t="shared" si="25"/>
        <v>4</v>
      </c>
      <c r="L1664" s="96">
        <v>65011</v>
      </c>
      <c r="M1664" s="97">
        <v>4.7300000000000004</v>
      </c>
      <c r="P1664" s="98">
        <v>65011</v>
      </c>
      <c r="Q1664" s="99">
        <v>5.43</v>
      </c>
    </row>
    <row r="1665" spans="1:17" ht="15.6" x14ac:dyDescent="0.3">
      <c r="A1665" s="92">
        <v>65014</v>
      </c>
      <c r="B1665" s="93">
        <v>2.9</v>
      </c>
      <c r="D1665" s="92">
        <v>65014</v>
      </c>
      <c r="E1665" s="95" t="s">
        <v>96</v>
      </c>
      <c r="F1665" s="94" t="str">
        <f t="shared" si="25"/>
        <v>3</v>
      </c>
      <c r="L1665" s="96">
        <v>65014</v>
      </c>
      <c r="M1665" s="97">
        <v>2.5299999999999998</v>
      </c>
      <c r="P1665" s="98">
        <v>65014</v>
      </c>
      <c r="Q1665" s="99">
        <v>2.9</v>
      </c>
    </row>
    <row r="1666" spans="1:17" ht="15.6" x14ac:dyDescent="0.3">
      <c r="A1666" s="92">
        <v>65041</v>
      </c>
      <c r="B1666" s="93">
        <v>4.24</v>
      </c>
      <c r="D1666" s="92">
        <v>65041</v>
      </c>
      <c r="E1666" s="95" t="s">
        <v>94</v>
      </c>
      <c r="F1666" s="94" t="str">
        <f t="shared" ref="F1666:F1729" si="26">IF(E1666="I.","9",IF(E1666="II.","6",IF(E1666="III.","4",IF(E1666="IV.","3",IF(E1666="V.","3")))))</f>
        <v>3</v>
      </c>
      <c r="L1666" s="96">
        <v>65041</v>
      </c>
      <c r="M1666" s="97">
        <v>3.7</v>
      </c>
      <c r="P1666" s="98">
        <v>65041</v>
      </c>
      <c r="Q1666" s="99">
        <v>4.24</v>
      </c>
    </row>
    <row r="1667" spans="1:17" ht="15.6" x14ac:dyDescent="0.3">
      <c r="A1667" s="92">
        <v>65044</v>
      </c>
      <c r="B1667" s="93">
        <v>2.27</v>
      </c>
      <c r="D1667" s="92">
        <v>65044</v>
      </c>
      <c r="E1667" s="95" t="s">
        <v>96</v>
      </c>
      <c r="F1667" s="94" t="str">
        <f t="shared" si="26"/>
        <v>3</v>
      </c>
      <c r="L1667" s="96">
        <v>65044</v>
      </c>
      <c r="M1667" s="97">
        <v>1.98</v>
      </c>
      <c r="P1667" s="98">
        <v>65044</v>
      </c>
      <c r="Q1667" s="99">
        <v>2.27</v>
      </c>
    </row>
    <row r="1668" spans="1:17" ht="15.6" x14ac:dyDescent="0.3">
      <c r="A1668" s="92">
        <v>65051</v>
      </c>
      <c r="B1668" s="93">
        <v>4.24</v>
      </c>
      <c r="D1668" s="92">
        <v>65051</v>
      </c>
      <c r="E1668" s="95" t="s">
        <v>94</v>
      </c>
      <c r="F1668" s="94" t="str">
        <f t="shared" si="26"/>
        <v>3</v>
      </c>
      <c r="L1668" s="96">
        <v>65051</v>
      </c>
      <c r="M1668" s="97">
        <v>3.7</v>
      </c>
      <c r="P1668" s="98">
        <v>65051</v>
      </c>
      <c r="Q1668" s="99">
        <v>4.24</v>
      </c>
    </row>
    <row r="1669" spans="1:17" ht="15.6" x14ac:dyDescent="0.3">
      <c r="A1669" s="92">
        <v>65054</v>
      </c>
      <c r="B1669" s="93">
        <v>2.27</v>
      </c>
      <c r="D1669" s="92">
        <v>65054</v>
      </c>
      <c r="E1669" s="95" t="s">
        <v>96</v>
      </c>
      <c r="F1669" s="94" t="str">
        <f t="shared" si="26"/>
        <v>3</v>
      </c>
      <c r="L1669" s="96">
        <v>65054</v>
      </c>
      <c r="M1669" s="97">
        <v>1.98</v>
      </c>
      <c r="P1669" s="98">
        <v>65054</v>
      </c>
      <c r="Q1669" s="99">
        <v>2.27</v>
      </c>
    </row>
    <row r="1670" spans="1:17" ht="15.6" x14ac:dyDescent="0.3">
      <c r="A1670" s="92">
        <v>65111</v>
      </c>
      <c r="B1670" s="93">
        <v>4.24</v>
      </c>
      <c r="D1670" s="92">
        <v>65111</v>
      </c>
      <c r="E1670" s="95" t="s">
        <v>94</v>
      </c>
      <c r="F1670" s="94" t="str">
        <f t="shared" si="26"/>
        <v>3</v>
      </c>
      <c r="L1670" s="96">
        <v>65111</v>
      </c>
      <c r="M1670" s="97">
        <v>3.7</v>
      </c>
      <c r="P1670" s="98">
        <v>65111</v>
      </c>
      <c r="Q1670" s="99">
        <v>4.24</v>
      </c>
    </row>
    <row r="1671" spans="1:17" ht="15.6" x14ac:dyDescent="0.3">
      <c r="A1671" s="92">
        <v>65113</v>
      </c>
      <c r="B1671" s="93">
        <v>3.25</v>
      </c>
      <c r="D1671" s="92">
        <v>65113</v>
      </c>
      <c r="E1671" s="95" t="s">
        <v>94</v>
      </c>
      <c r="F1671" s="94" t="str">
        <f t="shared" si="26"/>
        <v>3</v>
      </c>
      <c r="L1671" s="96">
        <v>65113</v>
      </c>
      <c r="M1671" s="97">
        <v>2.83</v>
      </c>
      <c r="P1671" s="98">
        <v>65113</v>
      </c>
      <c r="Q1671" s="99">
        <v>3.25</v>
      </c>
    </row>
    <row r="1672" spans="1:17" ht="15.6" x14ac:dyDescent="0.3">
      <c r="A1672" s="92">
        <v>65141</v>
      </c>
      <c r="B1672" s="93">
        <v>3.5</v>
      </c>
      <c r="D1672" s="92">
        <v>65141</v>
      </c>
      <c r="E1672" s="95" t="s">
        <v>96</v>
      </c>
      <c r="F1672" s="94" t="str">
        <f t="shared" si="26"/>
        <v>3</v>
      </c>
      <c r="L1672" s="96">
        <v>65141</v>
      </c>
      <c r="M1672" s="97">
        <v>3.05</v>
      </c>
      <c r="P1672" s="98">
        <v>65141</v>
      </c>
      <c r="Q1672" s="99">
        <v>3.5</v>
      </c>
    </row>
    <row r="1673" spans="1:17" ht="15.6" x14ac:dyDescent="0.3">
      <c r="A1673" s="92">
        <v>65151</v>
      </c>
      <c r="B1673" s="93">
        <v>3.5</v>
      </c>
      <c r="D1673" s="92">
        <v>65151</v>
      </c>
      <c r="E1673" s="95" t="s">
        <v>96</v>
      </c>
      <c r="F1673" s="94" t="str">
        <f t="shared" si="26"/>
        <v>3</v>
      </c>
      <c r="L1673" s="96">
        <v>65151</v>
      </c>
      <c r="M1673" s="97">
        <v>3.05</v>
      </c>
      <c r="P1673" s="98">
        <v>65151</v>
      </c>
      <c r="Q1673" s="99">
        <v>3.5</v>
      </c>
    </row>
    <row r="1674" spans="1:17" ht="15.6" x14ac:dyDescent="0.3">
      <c r="A1674" s="92">
        <v>65201</v>
      </c>
      <c r="B1674" s="93">
        <v>5.68</v>
      </c>
      <c r="D1674" s="92">
        <v>65201</v>
      </c>
      <c r="E1674" s="95" t="s">
        <v>94</v>
      </c>
      <c r="F1674" s="94" t="str">
        <f t="shared" si="26"/>
        <v>3</v>
      </c>
      <c r="L1674" s="96">
        <v>65201</v>
      </c>
      <c r="M1674" s="97">
        <v>4.95</v>
      </c>
      <c r="P1674" s="98">
        <v>65201</v>
      </c>
      <c r="Q1674" s="99">
        <v>5.68</v>
      </c>
    </row>
    <row r="1675" spans="1:17" ht="15.6" x14ac:dyDescent="0.3">
      <c r="A1675" s="92">
        <v>65211</v>
      </c>
      <c r="B1675" s="93">
        <v>4.88</v>
      </c>
      <c r="D1675" s="92">
        <v>65211</v>
      </c>
      <c r="E1675" s="95" t="s">
        <v>94</v>
      </c>
      <c r="F1675" s="94" t="str">
        <f t="shared" si="26"/>
        <v>3</v>
      </c>
      <c r="L1675" s="96">
        <v>65211</v>
      </c>
      <c r="M1675" s="97">
        <v>4.25</v>
      </c>
      <c r="P1675" s="98">
        <v>65211</v>
      </c>
      <c r="Q1675" s="99">
        <v>4.88</v>
      </c>
    </row>
    <row r="1676" spans="1:17" ht="15.6" x14ac:dyDescent="0.3">
      <c r="A1676" s="92">
        <v>65241</v>
      </c>
      <c r="B1676" s="93">
        <v>3.84</v>
      </c>
      <c r="D1676" s="92">
        <v>65241</v>
      </c>
      <c r="E1676" s="95" t="s">
        <v>94</v>
      </c>
      <c r="F1676" s="94" t="str">
        <f t="shared" si="26"/>
        <v>3</v>
      </c>
      <c r="L1676" s="96">
        <v>65241</v>
      </c>
      <c r="M1676" s="97">
        <v>3.35</v>
      </c>
      <c r="P1676" s="98">
        <v>65241</v>
      </c>
      <c r="Q1676" s="99">
        <v>3.84</v>
      </c>
    </row>
    <row r="1677" spans="1:17" ht="15.6" x14ac:dyDescent="0.3">
      <c r="A1677" s="92">
        <v>65251</v>
      </c>
      <c r="B1677" s="93">
        <v>3.84</v>
      </c>
      <c r="D1677" s="92">
        <v>65251</v>
      </c>
      <c r="E1677" s="95" t="s">
        <v>94</v>
      </c>
      <c r="F1677" s="94" t="str">
        <f t="shared" si="26"/>
        <v>3</v>
      </c>
      <c r="L1677" s="96">
        <v>65251</v>
      </c>
      <c r="M1677" s="97">
        <v>3.35</v>
      </c>
      <c r="P1677" s="98">
        <v>65251</v>
      </c>
      <c r="Q1677" s="99">
        <v>3.84</v>
      </c>
    </row>
    <row r="1678" spans="1:17" ht="15.6" x14ac:dyDescent="0.3">
      <c r="A1678" s="92">
        <v>65500</v>
      </c>
      <c r="B1678" s="93">
        <v>8.1300000000000008</v>
      </c>
      <c r="D1678" s="92">
        <v>65500</v>
      </c>
      <c r="E1678" s="95" t="s">
        <v>95</v>
      </c>
      <c r="F1678" s="94" t="str">
        <f t="shared" si="26"/>
        <v>4</v>
      </c>
      <c r="L1678" s="96">
        <v>65500</v>
      </c>
      <c r="M1678" s="97">
        <v>7.09</v>
      </c>
      <c r="P1678" s="98">
        <v>65500</v>
      </c>
      <c r="Q1678" s="99">
        <v>8.1300000000000008</v>
      </c>
    </row>
    <row r="1679" spans="1:17" ht="15.6" x14ac:dyDescent="0.3">
      <c r="A1679" s="92">
        <v>65600</v>
      </c>
      <c r="B1679" s="93">
        <v>10.34</v>
      </c>
      <c r="D1679" s="92">
        <v>65600</v>
      </c>
      <c r="E1679" s="95" t="s">
        <v>92</v>
      </c>
      <c r="F1679" s="94" t="str">
        <f t="shared" si="26"/>
        <v>9</v>
      </c>
      <c r="L1679" s="96">
        <v>65600</v>
      </c>
      <c r="M1679" s="97">
        <v>9.01</v>
      </c>
      <c r="P1679" s="98">
        <v>65600</v>
      </c>
      <c r="Q1679" s="99">
        <v>10.34</v>
      </c>
    </row>
    <row r="1680" spans="1:17" ht="15.6" x14ac:dyDescent="0.3">
      <c r="A1680" s="92">
        <v>65700</v>
      </c>
      <c r="B1680" s="93">
        <v>8</v>
      </c>
      <c r="D1680" s="92">
        <v>65700</v>
      </c>
      <c r="E1680" s="95" t="s">
        <v>93</v>
      </c>
      <c r="F1680" s="94" t="str">
        <f t="shared" si="26"/>
        <v>6</v>
      </c>
      <c r="L1680" s="96">
        <v>65700</v>
      </c>
      <c r="M1680" s="97">
        <v>6.97</v>
      </c>
      <c r="P1680" s="98">
        <v>65700</v>
      </c>
      <c r="Q1680" s="99">
        <v>8</v>
      </c>
    </row>
    <row r="1681" spans="1:17" ht="15.6" x14ac:dyDescent="0.3">
      <c r="A1681" s="92">
        <v>65800</v>
      </c>
      <c r="B1681" s="93">
        <v>7.83</v>
      </c>
      <c r="D1681" s="92">
        <v>65800</v>
      </c>
      <c r="E1681" s="95" t="s">
        <v>93</v>
      </c>
      <c r="F1681" s="94" t="str">
        <f t="shared" si="26"/>
        <v>6</v>
      </c>
      <c r="L1681" s="96">
        <v>65800</v>
      </c>
      <c r="M1681" s="97">
        <v>6.83</v>
      </c>
      <c r="P1681" s="98">
        <v>65800</v>
      </c>
      <c r="Q1681" s="99">
        <v>7.83</v>
      </c>
    </row>
    <row r="1682" spans="1:17" ht="15.6" x14ac:dyDescent="0.3">
      <c r="A1682" s="92">
        <v>65900</v>
      </c>
      <c r="B1682" s="93">
        <v>6.64</v>
      </c>
      <c r="D1682" s="92">
        <v>65900</v>
      </c>
      <c r="E1682" s="95" t="s">
        <v>95</v>
      </c>
      <c r="F1682" s="94" t="str">
        <f t="shared" si="26"/>
        <v>4</v>
      </c>
      <c r="L1682" s="96">
        <v>65900</v>
      </c>
      <c r="M1682" s="97">
        <v>5.79</v>
      </c>
      <c r="P1682" s="98">
        <v>65900</v>
      </c>
      <c r="Q1682" s="99">
        <v>6.64</v>
      </c>
    </row>
    <row r="1683" spans="1:17" ht="15.6" x14ac:dyDescent="0.3">
      <c r="A1683" s="92">
        <v>66000</v>
      </c>
      <c r="B1683" s="93">
        <v>11.3</v>
      </c>
      <c r="D1683" s="92">
        <v>66000</v>
      </c>
      <c r="E1683" s="95" t="s">
        <v>92</v>
      </c>
      <c r="F1683" s="94" t="str">
        <f t="shared" si="26"/>
        <v>9</v>
      </c>
      <c r="L1683" s="96">
        <v>66000</v>
      </c>
      <c r="M1683" s="97">
        <v>9.85</v>
      </c>
      <c r="P1683" s="98">
        <v>66000</v>
      </c>
      <c r="Q1683" s="99">
        <v>11.3</v>
      </c>
    </row>
    <row r="1684" spans="1:17" ht="15.6" x14ac:dyDescent="0.3">
      <c r="A1684" s="92">
        <v>66100</v>
      </c>
      <c r="B1684" s="93">
        <v>10.54</v>
      </c>
      <c r="D1684" s="92">
        <v>66100</v>
      </c>
      <c r="E1684" s="95" t="s">
        <v>92</v>
      </c>
      <c r="F1684" s="94" t="str">
        <f t="shared" si="26"/>
        <v>9</v>
      </c>
      <c r="L1684" s="96">
        <v>66100</v>
      </c>
      <c r="M1684" s="97">
        <v>9.19</v>
      </c>
      <c r="P1684" s="98">
        <v>66100</v>
      </c>
      <c r="Q1684" s="99">
        <v>10.54</v>
      </c>
    </row>
    <row r="1685" spans="1:17" ht="15.6" x14ac:dyDescent="0.3">
      <c r="A1685" s="92">
        <v>66200</v>
      </c>
      <c r="B1685" s="93">
        <v>8.74</v>
      </c>
      <c r="D1685" s="92">
        <v>66200</v>
      </c>
      <c r="E1685" s="95" t="s">
        <v>93</v>
      </c>
      <c r="F1685" s="94" t="str">
        <f t="shared" si="26"/>
        <v>6</v>
      </c>
      <c r="L1685" s="96">
        <v>66200</v>
      </c>
      <c r="M1685" s="97">
        <v>7.62</v>
      </c>
      <c r="P1685" s="98">
        <v>66200</v>
      </c>
      <c r="Q1685" s="99">
        <v>8.74</v>
      </c>
    </row>
    <row r="1686" spans="1:17" ht="15.6" x14ac:dyDescent="0.3">
      <c r="A1686" s="92">
        <v>66300</v>
      </c>
      <c r="B1686" s="93">
        <v>5.36</v>
      </c>
      <c r="D1686" s="92">
        <v>66300</v>
      </c>
      <c r="E1686" s="95" t="s">
        <v>94</v>
      </c>
      <c r="F1686" s="94" t="str">
        <f t="shared" si="26"/>
        <v>3</v>
      </c>
      <c r="L1686" s="96">
        <v>66300</v>
      </c>
      <c r="M1686" s="97">
        <v>4.67</v>
      </c>
      <c r="P1686" s="98">
        <v>66300</v>
      </c>
      <c r="Q1686" s="99">
        <v>5.36</v>
      </c>
    </row>
    <row r="1687" spans="1:17" ht="15.6" x14ac:dyDescent="0.3">
      <c r="A1687" s="92">
        <v>66401</v>
      </c>
      <c r="B1687" s="93">
        <v>6.02</v>
      </c>
      <c r="D1687" s="92">
        <v>66401</v>
      </c>
      <c r="E1687" s="95" t="s">
        <v>95</v>
      </c>
      <c r="F1687" s="94" t="str">
        <f t="shared" si="26"/>
        <v>4</v>
      </c>
      <c r="L1687" s="96">
        <v>66401</v>
      </c>
      <c r="M1687" s="97">
        <v>5.25</v>
      </c>
      <c r="P1687" s="98">
        <v>66401</v>
      </c>
      <c r="Q1687" s="99">
        <v>6.02</v>
      </c>
    </row>
    <row r="1688" spans="1:17" ht="15.6" x14ac:dyDescent="0.3">
      <c r="A1688" s="92">
        <v>66411</v>
      </c>
      <c r="B1688" s="93">
        <v>5.41</v>
      </c>
      <c r="D1688" s="92">
        <v>66411</v>
      </c>
      <c r="E1688" s="95" t="s">
        <v>95</v>
      </c>
      <c r="F1688" s="94" t="str">
        <f t="shared" si="26"/>
        <v>4</v>
      </c>
      <c r="L1688" s="96">
        <v>66411</v>
      </c>
      <c r="M1688" s="97">
        <v>4.72</v>
      </c>
      <c r="P1688" s="98">
        <v>66411</v>
      </c>
      <c r="Q1688" s="99">
        <v>5.41</v>
      </c>
    </row>
    <row r="1689" spans="1:17" ht="15.6" x14ac:dyDescent="0.3">
      <c r="A1689" s="92">
        <v>66501</v>
      </c>
      <c r="B1689" s="93">
        <v>1.87</v>
      </c>
      <c r="D1689" s="92">
        <v>66501</v>
      </c>
      <c r="E1689" s="95" t="s">
        <v>96</v>
      </c>
      <c r="F1689" s="94" t="str">
        <f t="shared" si="26"/>
        <v>3</v>
      </c>
      <c r="L1689" s="96">
        <v>66501</v>
      </c>
      <c r="M1689" s="97">
        <v>1.63</v>
      </c>
      <c r="P1689" s="98">
        <v>66501</v>
      </c>
      <c r="Q1689" s="99">
        <v>1.87</v>
      </c>
    </row>
    <row r="1690" spans="1:17" ht="15.6" x14ac:dyDescent="0.3">
      <c r="A1690" s="92">
        <v>66511</v>
      </c>
      <c r="B1690" s="93">
        <v>1.82</v>
      </c>
      <c r="D1690" s="92">
        <v>66511</v>
      </c>
      <c r="E1690" s="95" t="s">
        <v>96</v>
      </c>
      <c r="F1690" s="94" t="str">
        <f t="shared" si="26"/>
        <v>3</v>
      </c>
      <c r="L1690" s="96">
        <v>66511</v>
      </c>
      <c r="M1690" s="97">
        <v>1.59</v>
      </c>
      <c r="P1690" s="98">
        <v>66511</v>
      </c>
      <c r="Q1690" s="99">
        <v>1.82</v>
      </c>
    </row>
    <row r="1691" spans="1:17" ht="15.6" x14ac:dyDescent="0.3">
      <c r="A1691" s="92">
        <v>66601</v>
      </c>
      <c r="B1691" s="93">
        <v>1.47</v>
      </c>
      <c r="D1691" s="92">
        <v>66601</v>
      </c>
      <c r="E1691" s="95" t="s">
        <v>96</v>
      </c>
      <c r="F1691" s="94" t="str">
        <f t="shared" si="26"/>
        <v>3</v>
      </c>
      <c r="L1691" s="96">
        <v>66601</v>
      </c>
      <c r="M1691" s="97">
        <v>1.28</v>
      </c>
      <c r="P1691" s="98">
        <v>66601</v>
      </c>
      <c r="Q1691" s="99">
        <v>1.47</v>
      </c>
    </row>
    <row r="1692" spans="1:17" ht="15.6" x14ac:dyDescent="0.3">
      <c r="A1692" s="92">
        <v>66701</v>
      </c>
      <c r="B1692" s="93">
        <v>1.4</v>
      </c>
      <c r="D1692" s="92">
        <v>66701</v>
      </c>
      <c r="E1692" s="95" t="s">
        <v>96</v>
      </c>
      <c r="F1692" s="94" t="str">
        <f t="shared" si="26"/>
        <v>3</v>
      </c>
      <c r="L1692" s="96">
        <v>66701</v>
      </c>
      <c r="M1692" s="97">
        <v>1.22</v>
      </c>
      <c r="P1692" s="98">
        <v>66701</v>
      </c>
      <c r="Q1692" s="99">
        <v>1.4</v>
      </c>
    </row>
    <row r="1693" spans="1:17" ht="15.6" x14ac:dyDescent="0.3">
      <c r="A1693" s="92">
        <v>66811</v>
      </c>
      <c r="B1693" s="93">
        <v>1.39</v>
      </c>
      <c r="D1693" s="92">
        <v>66811</v>
      </c>
      <c r="E1693" s="95" t="s">
        <v>96</v>
      </c>
      <c r="F1693" s="94" t="str">
        <f t="shared" si="26"/>
        <v>3</v>
      </c>
      <c r="L1693" s="96">
        <v>66811</v>
      </c>
      <c r="M1693" s="97">
        <v>1.21</v>
      </c>
      <c r="P1693" s="98">
        <v>66811</v>
      </c>
      <c r="Q1693" s="99">
        <v>1.39</v>
      </c>
    </row>
    <row r="1694" spans="1:17" ht="15.6" x14ac:dyDescent="0.3">
      <c r="A1694" s="92">
        <v>66841</v>
      </c>
      <c r="B1694" s="93">
        <v>1.35</v>
      </c>
      <c r="D1694" s="92">
        <v>66841</v>
      </c>
      <c r="E1694" s="95" t="s">
        <v>96</v>
      </c>
      <c r="F1694" s="94" t="str">
        <f t="shared" si="26"/>
        <v>3</v>
      </c>
      <c r="L1694" s="96">
        <v>66841</v>
      </c>
      <c r="M1694" s="97">
        <v>1.18</v>
      </c>
      <c r="P1694" s="98">
        <v>66841</v>
      </c>
      <c r="Q1694" s="99">
        <v>1.35</v>
      </c>
    </row>
    <row r="1695" spans="1:17" ht="15.6" x14ac:dyDescent="0.3">
      <c r="A1695" s="92">
        <v>66901</v>
      </c>
      <c r="B1695" s="93">
        <v>1.61</v>
      </c>
      <c r="D1695" s="92">
        <v>66901</v>
      </c>
      <c r="E1695" s="95" t="s">
        <v>96</v>
      </c>
      <c r="F1695" s="94" t="str">
        <f t="shared" si="26"/>
        <v>3</v>
      </c>
      <c r="L1695" s="96">
        <v>66901</v>
      </c>
      <c r="M1695" s="97">
        <v>1.4</v>
      </c>
      <c r="P1695" s="98">
        <v>66901</v>
      </c>
      <c r="Q1695" s="99">
        <v>1.61</v>
      </c>
    </row>
    <row r="1696" spans="1:17" ht="15.6" x14ac:dyDescent="0.3">
      <c r="A1696" s="92">
        <v>67001</v>
      </c>
      <c r="B1696" s="93">
        <v>3.54</v>
      </c>
      <c r="D1696" s="92">
        <v>67001</v>
      </c>
      <c r="E1696" s="95" t="s">
        <v>96</v>
      </c>
      <c r="F1696" s="94" t="str">
        <f t="shared" si="26"/>
        <v>3</v>
      </c>
      <c r="L1696" s="96">
        <v>67001</v>
      </c>
      <c r="M1696" s="97">
        <v>3.09</v>
      </c>
      <c r="P1696" s="98">
        <v>67001</v>
      </c>
      <c r="Q1696" s="99">
        <v>3.54</v>
      </c>
    </row>
    <row r="1697" spans="1:17" ht="15.6" x14ac:dyDescent="0.3">
      <c r="A1697" s="92">
        <v>67101</v>
      </c>
      <c r="B1697" s="93">
        <v>2.82</v>
      </c>
      <c r="D1697" s="92">
        <v>67101</v>
      </c>
      <c r="E1697" s="95" t="s">
        <v>96</v>
      </c>
      <c r="F1697" s="94" t="str">
        <f t="shared" si="26"/>
        <v>3</v>
      </c>
      <c r="L1697" s="96">
        <v>67101</v>
      </c>
      <c r="M1697" s="97">
        <v>2.46</v>
      </c>
      <c r="P1697" s="98">
        <v>67101</v>
      </c>
      <c r="Q1697" s="99">
        <v>2.82</v>
      </c>
    </row>
    <row r="1698" spans="1:17" ht="15.6" x14ac:dyDescent="0.3">
      <c r="A1698" s="92">
        <v>67201</v>
      </c>
      <c r="B1698" s="93">
        <v>1.65</v>
      </c>
      <c r="D1698" s="92">
        <v>67201</v>
      </c>
      <c r="E1698" s="95" t="s">
        <v>96</v>
      </c>
      <c r="F1698" s="94" t="str">
        <f t="shared" si="26"/>
        <v>3</v>
      </c>
      <c r="L1698" s="96">
        <v>67201</v>
      </c>
      <c r="M1698" s="97">
        <v>1.44</v>
      </c>
      <c r="P1698" s="98">
        <v>67201</v>
      </c>
      <c r="Q1698" s="99">
        <v>1.65</v>
      </c>
    </row>
    <row r="1699" spans="1:17" ht="15.6" x14ac:dyDescent="0.3">
      <c r="A1699" s="92">
        <v>67311</v>
      </c>
      <c r="B1699" s="93">
        <v>1.31</v>
      </c>
      <c r="D1699" s="92">
        <v>67311</v>
      </c>
      <c r="E1699" s="95" t="s">
        <v>96</v>
      </c>
      <c r="F1699" s="94" t="str">
        <f t="shared" si="26"/>
        <v>3</v>
      </c>
      <c r="L1699" s="96">
        <v>67311</v>
      </c>
      <c r="M1699" s="97">
        <v>1.1399999999999999</v>
      </c>
      <c r="P1699" s="98">
        <v>67311</v>
      </c>
      <c r="Q1699" s="99">
        <v>1.31</v>
      </c>
    </row>
    <row r="1700" spans="1:17" ht="15.6" x14ac:dyDescent="0.3">
      <c r="A1700" s="92">
        <v>67313</v>
      </c>
      <c r="B1700" s="93">
        <v>1.3</v>
      </c>
      <c r="D1700" s="92">
        <v>67313</v>
      </c>
      <c r="E1700" s="95" t="s">
        <v>96</v>
      </c>
      <c r="F1700" s="94" t="str">
        <f t="shared" si="26"/>
        <v>3</v>
      </c>
      <c r="L1700" s="96">
        <v>67313</v>
      </c>
      <c r="M1700" s="97">
        <v>1.1299999999999999</v>
      </c>
      <c r="P1700" s="98">
        <v>67313</v>
      </c>
      <c r="Q1700" s="99">
        <v>1.3</v>
      </c>
    </row>
    <row r="1701" spans="1:17" ht="15.6" x14ac:dyDescent="0.3">
      <c r="A1701" s="92">
        <v>67341</v>
      </c>
      <c r="B1701" s="93">
        <v>1.3</v>
      </c>
      <c r="D1701" s="92">
        <v>67341</v>
      </c>
      <c r="E1701" s="95" t="s">
        <v>96</v>
      </c>
      <c r="F1701" s="94" t="str">
        <f t="shared" si="26"/>
        <v>3</v>
      </c>
      <c r="L1701" s="96">
        <v>67341</v>
      </c>
      <c r="M1701" s="97">
        <v>1.1299999999999999</v>
      </c>
      <c r="P1701" s="98">
        <v>67341</v>
      </c>
      <c r="Q1701" s="99">
        <v>1.3</v>
      </c>
    </row>
    <row r="1702" spans="1:17" ht="15.6" x14ac:dyDescent="0.3">
      <c r="A1702" s="92">
        <v>67343</v>
      </c>
      <c r="B1702" s="93">
        <v>1.28</v>
      </c>
      <c r="D1702" s="92">
        <v>67343</v>
      </c>
      <c r="E1702" s="95" t="s">
        <v>96</v>
      </c>
      <c r="F1702" s="94" t="str">
        <f t="shared" si="26"/>
        <v>3</v>
      </c>
      <c r="L1702" s="96">
        <v>67343</v>
      </c>
      <c r="M1702" s="97">
        <v>1.1200000000000001</v>
      </c>
      <c r="P1702" s="98">
        <v>67343</v>
      </c>
      <c r="Q1702" s="99">
        <v>1.28</v>
      </c>
    </row>
    <row r="1703" spans="1:17" ht="15.6" x14ac:dyDescent="0.3">
      <c r="A1703" s="92">
        <v>67411</v>
      </c>
      <c r="B1703" s="93">
        <v>1.31</v>
      </c>
      <c r="D1703" s="92">
        <v>67411</v>
      </c>
      <c r="E1703" s="95" t="s">
        <v>96</v>
      </c>
      <c r="F1703" s="94" t="str">
        <f t="shared" si="26"/>
        <v>3</v>
      </c>
      <c r="L1703" s="96">
        <v>67411</v>
      </c>
      <c r="M1703" s="97">
        <v>1.1399999999999999</v>
      </c>
      <c r="P1703" s="98">
        <v>67411</v>
      </c>
      <c r="Q1703" s="99">
        <v>1.31</v>
      </c>
    </row>
    <row r="1704" spans="1:17" ht="15.6" x14ac:dyDescent="0.3">
      <c r="A1704" s="92">
        <v>67413</v>
      </c>
      <c r="B1704" s="93">
        <v>1.3</v>
      </c>
      <c r="D1704" s="92">
        <v>67413</v>
      </c>
      <c r="E1704" s="95" t="s">
        <v>96</v>
      </c>
      <c r="F1704" s="94" t="str">
        <f t="shared" si="26"/>
        <v>3</v>
      </c>
      <c r="L1704" s="96">
        <v>67413</v>
      </c>
      <c r="M1704" s="97">
        <v>1.1299999999999999</v>
      </c>
      <c r="P1704" s="98">
        <v>67413</v>
      </c>
      <c r="Q1704" s="99">
        <v>1.3</v>
      </c>
    </row>
    <row r="1705" spans="1:17" ht="15.6" x14ac:dyDescent="0.3">
      <c r="A1705" s="92">
        <v>67441</v>
      </c>
      <c r="B1705" s="93">
        <v>1.3</v>
      </c>
      <c r="D1705" s="92">
        <v>67441</v>
      </c>
      <c r="E1705" s="95" t="s">
        <v>96</v>
      </c>
      <c r="F1705" s="94" t="str">
        <f t="shared" si="26"/>
        <v>3</v>
      </c>
      <c r="L1705" s="96">
        <v>67441</v>
      </c>
      <c r="M1705" s="97">
        <v>1.1299999999999999</v>
      </c>
      <c r="P1705" s="98">
        <v>67441</v>
      </c>
      <c r="Q1705" s="99">
        <v>1.3</v>
      </c>
    </row>
    <row r="1706" spans="1:17" ht="15.6" x14ac:dyDescent="0.3">
      <c r="A1706" s="92">
        <v>67443</v>
      </c>
      <c r="B1706" s="93">
        <v>1.28</v>
      </c>
      <c r="D1706" s="92">
        <v>67443</v>
      </c>
      <c r="E1706" s="95" t="s">
        <v>96</v>
      </c>
      <c r="F1706" s="94" t="str">
        <f t="shared" si="26"/>
        <v>3</v>
      </c>
      <c r="L1706" s="96">
        <v>67443</v>
      </c>
      <c r="M1706" s="97">
        <v>1.1200000000000001</v>
      </c>
      <c r="P1706" s="98">
        <v>67443</v>
      </c>
      <c r="Q1706" s="99">
        <v>1.28</v>
      </c>
    </row>
    <row r="1707" spans="1:17" ht="15.6" x14ac:dyDescent="0.3">
      <c r="A1707" s="92">
        <v>67541</v>
      </c>
      <c r="B1707" s="93">
        <v>1.3</v>
      </c>
      <c r="D1707" s="92">
        <v>67541</v>
      </c>
      <c r="E1707" s="95" t="s">
        <v>96</v>
      </c>
      <c r="F1707" s="94" t="str">
        <f t="shared" si="26"/>
        <v>3</v>
      </c>
      <c r="L1707" s="96">
        <v>67541</v>
      </c>
      <c r="M1707" s="97">
        <v>1.1299999999999999</v>
      </c>
      <c r="P1707" s="98">
        <v>67541</v>
      </c>
      <c r="Q1707" s="99">
        <v>1.3</v>
      </c>
    </row>
    <row r="1708" spans="1:17" ht="15.6" x14ac:dyDescent="0.3">
      <c r="A1708" s="92">
        <v>67543</v>
      </c>
      <c r="B1708" s="93">
        <v>1.28</v>
      </c>
      <c r="D1708" s="92">
        <v>67543</v>
      </c>
      <c r="E1708" s="95" t="s">
        <v>96</v>
      </c>
      <c r="F1708" s="94" t="str">
        <f t="shared" si="26"/>
        <v>3</v>
      </c>
      <c r="L1708" s="96">
        <v>67543</v>
      </c>
      <c r="M1708" s="97">
        <v>1.1200000000000001</v>
      </c>
      <c r="P1708" s="98">
        <v>67543</v>
      </c>
      <c r="Q1708" s="99">
        <v>1.28</v>
      </c>
    </row>
    <row r="1709" spans="1:17" ht="15.6" x14ac:dyDescent="0.3">
      <c r="A1709" s="92">
        <v>67641</v>
      </c>
      <c r="B1709" s="93">
        <v>1.3</v>
      </c>
      <c r="D1709" s="92">
        <v>67641</v>
      </c>
      <c r="E1709" s="95" t="s">
        <v>96</v>
      </c>
      <c r="F1709" s="94" t="str">
        <f t="shared" si="26"/>
        <v>3</v>
      </c>
      <c r="L1709" s="96">
        <v>67641</v>
      </c>
      <c r="M1709" s="97">
        <v>1.1299999999999999</v>
      </c>
      <c r="P1709" s="98">
        <v>67641</v>
      </c>
      <c r="Q1709" s="99">
        <v>1.3</v>
      </c>
    </row>
    <row r="1710" spans="1:17" ht="15.6" x14ac:dyDescent="0.3">
      <c r="A1710" s="92">
        <v>67643</v>
      </c>
      <c r="B1710" s="93">
        <v>1.28</v>
      </c>
      <c r="D1710" s="92">
        <v>67643</v>
      </c>
      <c r="E1710" s="95" t="s">
        <v>96</v>
      </c>
      <c r="F1710" s="94" t="str">
        <f t="shared" si="26"/>
        <v>3</v>
      </c>
      <c r="L1710" s="96">
        <v>67643</v>
      </c>
      <c r="M1710" s="97">
        <v>1.1200000000000001</v>
      </c>
      <c r="P1710" s="98">
        <v>67643</v>
      </c>
      <c r="Q1710" s="99">
        <v>1.28</v>
      </c>
    </row>
    <row r="1711" spans="1:17" ht="15.6" x14ac:dyDescent="0.3">
      <c r="A1711" s="92">
        <v>67769</v>
      </c>
      <c r="B1711" s="93">
        <v>1.1499999999999999</v>
      </c>
      <c r="D1711" s="92">
        <v>67769</v>
      </c>
      <c r="E1711" s="95" t="s">
        <v>96</v>
      </c>
      <c r="F1711" s="94" t="str">
        <f t="shared" si="26"/>
        <v>3</v>
      </c>
      <c r="L1711" s="96">
        <v>67769</v>
      </c>
      <c r="M1711" s="97">
        <v>1</v>
      </c>
      <c r="P1711" s="98">
        <v>67769</v>
      </c>
      <c r="Q1711" s="99">
        <v>1.1499999999999999</v>
      </c>
    </row>
    <row r="1712" spans="1:17" ht="15.6" x14ac:dyDescent="0.3">
      <c r="A1712" s="92">
        <v>67789</v>
      </c>
      <c r="B1712" s="93">
        <v>1.1499999999999999</v>
      </c>
      <c r="D1712" s="92">
        <v>67789</v>
      </c>
      <c r="E1712" s="95" t="s">
        <v>96</v>
      </c>
      <c r="F1712" s="94" t="str">
        <f t="shared" si="26"/>
        <v>3</v>
      </c>
      <c r="L1712" s="96">
        <v>67789</v>
      </c>
      <c r="M1712" s="97">
        <v>1</v>
      </c>
      <c r="P1712" s="98">
        <v>67789</v>
      </c>
      <c r="Q1712" s="99">
        <v>1.1499999999999999</v>
      </c>
    </row>
    <row r="1713" spans="1:17" ht="15.6" x14ac:dyDescent="0.3">
      <c r="A1713" s="92">
        <v>67869</v>
      </c>
      <c r="B1713" s="93">
        <v>1.1499999999999999</v>
      </c>
      <c r="D1713" s="92">
        <v>67869</v>
      </c>
      <c r="E1713" s="95" t="s">
        <v>96</v>
      </c>
      <c r="F1713" s="94" t="str">
        <f t="shared" si="26"/>
        <v>3</v>
      </c>
      <c r="L1713" s="96">
        <v>67869</v>
      </c>
      <c r="M1713" s="97">
        <v>1</v>
      </c>
      <c r="P1713" s="98">
        <v>67869</v>
      </c>
      <c r="Q1713" s="99">
        <v>1.1499999999999999</v>
      </c>
    </row>
    <row r="1714" spans="1:17" ht="15.6" x14ac:dyDescent="0.3">
      <c r="A1714" s="92">
        <v>67889</v>
      </c>
      <c r="B1714" s="93">
        <v>1.1499999999999999</v>
      </c>
      <c r="D1714" s="92">
        <v>67889</v>
      </c>
      <c r="E1714" s="95" t="s">
        <v>96</v>
      </c>
      <c r="F1714" s="94" t="str">
        <f t="shared" si="26"/>
        <v>3</v>
      </c>
      <c r="L1714" s="96">
        <v>67889</v>
      </c>
      <c r="M1714" s="97">
        <v>1</v>
      </c>
      <c r="P1714" s="98">
        <v>67889</v>
      </c>
      <c r="Q1714" s="99">
        <v>1.1499999999999999</v>
      </c>
    </row>
    <row r="1715" spans="1:17" ht="15.6" x14ac:dyDescent="0.3">
      <c r="A1715" s="92">
        <v>71100</v>
      </c>
      <c r="B1715" s="93">
        <v>9.86</v>
      </c>
      <c r="D1715" s="92">
        <v>71100</v>
      </c>
      <c r="E1715" s="95" t="s">
        <v>92</v>
      </c>
      <c r="F1715" s="94" t="str">
        <f t="shared" si="26"/>
        <v>9</v>
      </c>
      <c r="L1715" s="96">
        <v>71100</v>
      </c>
      <c r="M1715" s="97">
        <v>8.6</v>
      </c>
      <c r="P1715" s="98">
        <v>71100</v>
      </c>
      <c r="Q1715" s="99">
        <v>9.86</v>
      </c>
    </row>
    <row r="1716" spans="1:17" ht="15.6" x14ac:dyDescent="0.3">
      <c r="A1716" s="92">
        <v>71110</v>
      </c>
      <c r="B1716" s="93">
        <v>9.0299999999999994</v>
      </c>
      <c r="D1716" s="92">
        <v>71110</v>
      </c>
      <c r="E1716" s="95" t="s">
        <v>93</v>
      </c>
      <c r="F1716" s="94" t="str">
        <f t="shared" si="26"/>
        <v>6</v>
      </c>
      <c r="L1716" s="96">
        <v>71110</v>
      </c>
      <c r="M1716" s="97">
        <v>7.87</v>
      </c>
      <c r="P1716" s="98">
        <v>71110</v>
      </c>
      <c r="Q1716" s="99">
        <v>9.0299999999999994</v>
      </c>
    </row>
    <row r="1717" spans="1:17" ht="15.6" x14ac:dyDescent="0.3">
      <c r="A1717" s="92">
        <v>71200</v>
      </c>
      <c r="B1717" s="93">
        <v>9.1199999999999992</v>
      </c>
      <c r="D1717" s="92">
        <v>71200</v>
      </c>
      <c r="E1717" s="95" t="s">
        <v>92</v>
      </c>
      <c r="F1717" s="94" t="str">
        <f t="shared" si="26"/>
        <v>9</v>
      </c>
      <c r="L1717" s="96">
        <v>71200</v>
      </c>
      <c r="M1717" s="97">
        <v>7.95</v>
      </c>
      <c r="P1717" s="98">
        <v>71200</v>
      </c>
      <c r="Q1717" s="99">
        <v>9.1199999999999992</v>
      </c>
    </row>
    <row r="1718" spans="1:17" ht="15.6" x14ac:dyDescent="0.3">
      <c r="A1718" s="92">
        <v>71210</v>
      </c>
      <c r="B1718" s="93">
        <v>7.77</v>
      </c>
      <c r="D1718" s="92">
        <v>71210</v>
      </c>
      <c r="E1718" s="95" t="s">
        <v>93</v>
      </c>
      <c r="F1718" s="94" t="str">
        <f t="shared" si="26"/>
        <v>6</v>
      </c>
      <c r="L1718" s="96">
        <v>71210</v>
      </c>
      <c r="M1718" s="97">
        <v>6.77</v>
      </c>
      <c r="P1718" s="98">
        <v>71210</v>
      </c>
      <c r="Q1718" s="99">
        <v>7.77</v>
      </c>
    </row>
    <row r="1719" spans="1:17" ht="15.6" x14ac:dyDescent="0.3">
      <c r="A1719" s="92">
        <v>71212</v>
      </c>
      <c r="B1719" s="93">
        <v>6.6</v>
      </c>
      <c r="D1719" s="92">
        <v>71212</v>
      </c>
      <c r="E1719" s="95" t="s">
        <v>95</v>
      </c>
      <c r="F1719" s="94" t="str">
        <f t="shared" si="26"/>
        <v>4</v>
      </c>
      <c r="L1719" s="96">
        <v>71212</v>
      </c>
      <c r="M1719" s="97">
        <v>5.75</v>
      </c>
      <c r="P1719" s="98">
        <v>71212</v>
      </c>
      <c r="Q1719" s="99">
        <v>6.6</v>
      </c>
    </row>
    <row r="1720" spans="1:17" ht="15.6" x14ac:dyDescent="0.3">
      <c r="A1720" s="92">
        <v>71213</v>
      </c>
      <c r="B1720" s="93">
        <v>5.77</v>
      </c>
      <c r="D1720" s="92">
        <v>71213</v>
      </c>
      <c r="E1720" s="95" t="s">
        <v>94</v>
      </c>
      <c r="F1720" s="94" t="str">
        <f t="shared" si="26"/>
        <v>3</v>
      </c>
      <c r="L1720" s="96">
        <v>71213</v>
      </c>
      <c r="M1720" s="97">
        <v>5.03</v>
      </c>
      <c r="P1720" s="98">
        <v>71213</v>
      </c>
      <c r="Q1720" s="99">
        <v>5.77</v>
      </c>
    </row>
    <row r="1721" spans="1:17" ht="15.6" x14ac:dyDescent="0.3">
      <c r="A1721" s="92">
        <v>71300</v>
      </c>
      <c r="B1721" s="93">
        <v>9.49</v>
      </c>
      <c r="D1721" s="92">
        <v>71300</v>
      </c>
      <c r="E1721" s="95" t="s">
        <v>93</v>
      </c>
      <c r="F1721" s="94" t="str">
        <f t="shared" si="26"/>
        <v>6</v>
      </c>
      <c r="L1721" s="96">
        <v>71300</v>
      </c>
      <c r="M1721" s="97">
        <v>8.27</v>
      </c>
      <c r="P1721" s="98">
        <v>71300</v>
      </c>
      <c r="Q1721" s="99">
        <v>9.49</v>
      </c>
    </row>
    <row r="1722" spans="1:17" ht="15.6" x14ac:dyDescent="0.3">
      <c r="A1722" s="92">
        <v>71310</v>
      </c>
      <c r="B1722" s="93">
        <v>8.3000000000000007</v>
      </c>
      <c r="D1722" s="92">
        <v>71310</v>
      </c>
      <c r="E1722" s="95" t="s">
        <v>93</v>
      </c>
      <c r="F1722" s="94" t="str">
        <f t="shared" si="26"/>
        <v>6</v>
      </c>
      <c r="L1722" s="96">
        <v>71310</v>
      </c>
      <c r="M1722" s="97">
        <v>7.24</v>
      </c>
      <c r="P1722" s="98">
        <v>71310</v>
      </c>
      <c r="Q1722" s="99">
        <v>8.3000000000000007</v>
      </c>
    </row>
    <row r="1723" spans="1:17" ht="15.6" x14ac:dyDescent="0.3">
      <c r="A1723" s="92">
        <v>71313</v>
      </c>
      <c r="B1723" s="93">
        <v>6.14</v>
      </c>
      <c r="D1723" s="92">
        <v>71313</v>
      </c>
      <c r="E1723" s="95" t="s">
        <v>95</v>
      </c>
      <c r="F1723" s="94" t="str">
        <f t="shared" si="26"/>
        <v>4</v>
      </c>
      <c r="L1723" s="96">
        <v>71313</v>
      </c>
      <c r="M1723" s="97">
        <v>5.35</v>
      </c>
      <c r="P1723" s="98">
        <v>71313</v>
      </c>
      <c r="Q1723" s="99">
        <v>6.14</v>
      </c>
    </row>
    <row r="1724" spans="1:17" ht="15.6" x14ac:dyDescent="0.3">
      <c r="A1724" s="92">
        <v>71400</v>
      </c>
      <c r="B1724" s="93">
        <v>8.86</v>
      </c>
      <c r="D1724" s="92">
        <v>71400</v>
      </c>
      <c r="E1724" s="95" t="s">
        <v>93</v>
      </c>
      <c r="F1724" s="94" t="str">
        <f t="shared" si="26"/>
        <v>6</v>
      </c>
      <c r="L1724" s="96">
        <v>71400</v>
      </c>
      <c r="M1724" s="97">
        <v>7.72</v>
      </c>
      <c r="P1724" s="98">
        <v>71400</v>
      </c>
      <c r="Q1724" s="99">
        <v>8.86</v>
      </c>
    </row>
    <row r="1725" spans="1:17" ht="15.6" x14ac:dyDescent="0.3">
      <c r="A1725" s="92">
        <v>71410</v>
      </c>
      <c r="B1725" s="93">
        <v>7.57</v>
      </c>
      <c r="D1725" s="92">
        <v>71410</v>
      </c>
      <c r="E1725" s="95" t="s">
        <v>93</v>
      </c>
      <c r="F1725" s="94" t="str">
        <f t="shared" si="26"/>
        <v>6</v>
      </c>
      <c r="L1725" s="96">
        <v>71410</v>
      </c>
      <c r="M1725" s="97">
        <v>6.6</v>
      </c>
      <c r="P1725" s="98">
        <v>71410</v>
      </c>
      <c r="Q1725" s="99">
        <v>7.57</v>
      </c>
    </row>
    <row r="1726" spans="1:17" ht="15.6" x14ac:dyDescent="0.3">
      <c r="A1726" s="92">
        <v>71440</v>
      </c>
      <c r="B1726" s="93">
        <v>6.24</v>
      </c>
      <c r="D1726" s="92">
        <v>71440</v>
      </c>
      <c r="E1726" s="95" t="s">
        <v>95</v>
      </c>
      <c r="F1726" s="94" t="str">
        <f t="shared" si="26"/>
        <v>4</v>
      </c>
      <c r="L1726" s="96">
        <v>71440</v>
      </c>
      <c r="M1726" s="97">
        <v>5.44</v>
      </c>
      <c r="P1726" s="98">
        <v>71440</v>
      </c>
      <c r="Q1726" s="99">
        <v>6.24</v>
      </c>
    </row>
    <row r="1727" spans="1:17" ht="15.6" x14ac:dyDescent="0.3">
      <c r="A1727" s="92">
        <v>71450</v>
      </c>
      <c r="B1727" s="93">
        <v>5.72</v>
      </c>
      <c r="D1727" s="92">
        <v>71450</v>
      </c>
      <c r="E1727" s="95" t="s">
        <v>95</v>
      </c>
      <c r="F1727" s="94" t="str">
        <f t="shared" si="26"/>
        <v>4</v>
      </c>
      <c r="L1727" s="96">
        <v>71450</v>
      </c>
      <c r="M1727" s="97">
        <v>4.99</v>
      </c>
      <c r="P1727" s="98">
        <v>71450</v>
      </c>
      <c r="Q1727" s="99">
        <v>5.72</v>
      </c>
    </row>
    <row r="1728" spans="1:17" ht="15.6" x14ac:dyDescent="0.3">
      <c r="A1728" s="92">
        <v>71500</v>
      </c>
      <c r="B1728" s="93">
        <v>8.86</v>
      </c>
      <c r="D1728" s="92">
        <v>71500</v>
      </c>
      <c r="E1728" s="95" t="s">
        <v>93</v>
      </c>
      <c r="F1728" s="94" t="str">
        <f t="shared" si="26"/>
        <v>6</v>
      </c>
      <c r="L1728" s="96">
        <v>71500</v>
      </c>
      <c r="M1728" s="97">
        <v>7.72</v>
      </c>
      <c r="P1728" s="98">
        <v>71500</v>
      </c>
      <c r="Q1728" s="99">
        <v>8.86</v>
      </c>
    </row>
    <row r="1729" spans="1:17" ht="15.6" x14ac:dyDescent="0.3">
      <c r="A1729" s="92">
        <v>71502</v>
      </c>
      <c r="B1729" s="93">
        <v>6.23</v>
      </c>
      <c r="D1729" s="92">
        <v>71502</v>
      </c>
      <c r="E1729" s="95" t="s">
        <v>93</v>
      </c>
      <c r="F1729" s="94" t="str">
        <f t="shared" si="26"/>
        <v>6</v>
      </c>
      <c r="L1729" s="96">
        <v>71502</v>
      </c>
      <c r="M1729" s="97">
        <v>6.23</v>
      </c>
      <c r="P1729" s="98">
        <v>71502</v>
      </c>
      <c r="Q1729" s="99">
        <v>6.23</v>
      </c>
    </row>
    <row r="1730" spans="1:17" ht="15.6" x14ac:dyDescent="0.3">
      <c r="A1730" s="92">
        <v>71510</v>
      </c>
      <c r="B1730" s="93">
        <v>7.28</v>
      </c>
      <c r="D1730" s="92">
        <v>71510</v>
      </c>
      <c r="E1730" s="95" t="s">
        <v>93</v>
      </c>
      <c r="F1730" s="94" t="str">
        <f t="shared" ref="F1730:F1793" si="27">IF(E1730="I.","9",IF(E1730="II.","6",IF(E1730="III.","4",IF(E1730="IV.","3",IF(E1730="V.","3")))))</f>
        <v>6</v>
      </c>
      <c r="L1730" s="96">
        <v>71510</v>
      </c>
      <c r="M1730" s="97">
        <v>6.35</v>
      </c>
      <c r="P1730" s="98">
        <v>71510</v>
      </c>
      <c r="Q1730" s="99">
        <v>7.28</v>
      </c>
    </row>
    <row r="1731" spans="1:17" ht="15.6" x14ac:dyDescent="0.3">
      <c r="A1731" s="92">
        <v>71512</v>
      </c>
      <c r="B1731" s="93">
        <v>6.38</v>
      </c>
      <c r="D1731" s="92">
        <v>71512</v>
      </c>
      <c r="E1731" s="95" t="s">
        <v>95</v>
      </c>
      <c r="F1731" s="94" t="str">
        <f t="shared" si="27"/>
        <v>4</v>
      </c>
      <c r="L1731" s="96">
        <v>71512</v>
      </c>
      <c r="M1731" s="97">
        <v>5.56</v>
      </c>
      <c r="P1731" s="98">
        <v>71512</v>
      </c>
      <c r="Q1731" s="99">
        <v>6.38</v>
      </c>
    </row>
    <row r="1732" spans="1:17" ht="15.6" x14ac:dyDescent="0.3">
      <c r="A1732" s="92">
        <v>71513</v>
      </c>
      <c r="B1732" s="93">
        <v>5.59</v>
      </c>
      <c r="D1732" s="92">
        <v>71513</v>
      </c>
      <c r="E1732" s="95" t="s">
        <v>94</v>
      </c>
      <c r="F1732" s="94" t="str">
        <f t="shared" si="27"/>
        <v>3</v>
      </c>
      <c r="L1732" s="96">
        <v>71513</v>
      </c>
      <c r="M1732" s="97">
        <v>4.87</v>
      </c>
      <c r="P1732" s="98">
        <v>71513</v>
      </c>
      <c r="Q1732" s="99">
        <v>5.59</v>
      </c>
    </row>
    <row r="1733" spans="1:17" ht="15.6" x14ac:dyDescent="0.3">
      <c r="A1733" s="92">
        <v>71540</v>
      </c>
      <c r="B1733" s="93">
        <v>6.11</v>
      </c>
      <c r="D1733" s="92">
        <v>71540</v>
      </c>
      <c r="E1733" s="95" t="s">
        <v>94</v>
      </c>
      <c r="F1733" s="94" t="str">
        <f t="shared" si="27"/>
        <v>3</v>
      </c>
      <c r="L1733" s="96">
        <v>71540</v>
      </c>
      <c r="M1733" s="97">
        <v>5.33</v>
      </c>
      <c r="P1733" s="98">
        <v>71540</v>
      </c>
      <c r="Q1733" s="99">
        <v>6.11</v>
      </c>
    </row>
    <row r="1734" spans="1:17" ht="15.6" x14ac:dyDescent="0.3">
      <c r="A1734" s="92">
        <v>71542</v>
      </c>
      <c r="B1734" s="93">
        <v>4.9800000000000004</v>
      </c>
      <c r="D1734" s="92">
        <v>71542</v>
      </c>
      <c r="E1734" s="95" t="s">
        <v>94</v>
      </c>
      <c r="F1734" s="94" t="str">
        <f t="shared" si="27"/>
        <v>3</v>
      </c>
      <c r="L1734" s="96">
        <v>71542</v>
      </c>
      <c r="M1734" s="97">
        <v>4.34</v>
      </c>
      <c r="P1734" s="98">
        <v>71542</v>
      </c>
      <c r="Q1734" s="99">
        <v>4.9800000000000004</v>
      </c>
    </row>
    <row r="1735" spans="1:17" ht="15.6" x14ac:dyDescent="0.3">
      <c r="A1735" s="92">
        <v>71543</v>
      </c>
      <c r="B1735" s="93">
        <v>4.18</v>
      </c>
      <c r="D1735" s="92">
        <v>71543</v>
      </c>
      <c r="E1735" s="95" t="s">
        <v>94</v>
      </c>
      <c r="F1735" s="94" t="str">
        <f t="shared" si="27"/>
        <v>3</v>
      </c>
      <c r="L1735" s="96">
        <v>71543</v>
      </c>
      <c r="M1735" s="97">
        <v>3.64</v>
      </c>
      <c r="P1735" s="98">
        <v>71543</v>
      </c>
      <c r="Q1735" s="99">
        <v>4.18</v>
      </c>
    </row>
    <row r="1736" spans="1:17" ht="15.6" x14ac:dyDescent="0.3">
      <c r="A1736" s="92">
        <v>71550</v>
      </c>
      <c r="B1736" s="93">
        <v>5.61</v>
      </c>
      <c r="D1736" s="92">
        <v>71550</v>
      </c>
      <c r="E1736" s="95" t="s">
        <v>94</v>
      </c>
      <c r="F1736" s="94" t="str">
        <f t="shared" si="27"/>
        <v>3</v>
      </c>
      <c r="L1736" s="96">
        <v>71550</v>
      </c>
      <c r="M1736" s="97">
        <v>4.8899999999999997</v>
      </c>
      <c r="P1736" s="98">
        <v>71550</v>
      </c>
      <c r="Q1736" s="99">
        <v>5.61</v>
      </c>
    </row>
    <row r="1737" spans="1:17" ht="15.6" x14ac:dyDescent="0.3">
      <c r="A1737" s="92">
        <v>71552</v>
      </c>
      <c r="B1737" s="93">
        <v>4.53</v>
      </c>
      <c r="D1737" s="92">
        <v>71552</v>
      </c>
      <c r="E1737" s="95" t="s">
        <v>94</v>
      </c>
      <c r="F1737" s="94" t="str">
        <f t="shared" si="27"/>
        <v>3</v>
      </c>
      <c r="L1737" s="96">
        <v>71552</v>
      </c>
      <c r="M1737" s="97">
        <v>3.95</v>
      </c>
      <c r="P1737" s="98">
        <v>71552</v>
      </c>
      <c r="Q1737" s="99">
        <v>4.53</v>
      </c>
    </row>
    <row r="1738" spans="1:17" ht="15.6" x14ac:dyDescent="0.3">
      <c r="A1738" s="92">
        <v>71553</v>
      </c>
      <c r="B1738" s="93">
        <v>3.88</v>
      </c>
      <c r="D1738" s="92">
        <v>71553</v>
      </c>
      <c r="E1738" s="95" t="s">
        <v>94</v>
      </c>
      <c r="F1738" s="94" t="str">
        <f t="shared" si="27"/>
        <v>3</v>
      </c>
      <c r="L1738" s="96">
        <v>71553</v>
      </c>
      <c r="M1738" s="97">
        <v>3.38</v>
      </c>
      <c r="P1738" s="98">
        <v>71553</v>
      </c>
      <c r="Q1738" s="99">
        <v>3.88</v>
      </c>
    </row>
    <row r="1739" spans="1:17" ht="15.6" x14ac:dyDescent="0.3">
      <c r="A1739" s="92">
        <v>71600</v>
      </c>
      <c r="B1739" s="93">
        <v>0</v>
      </c>
      <c r="D1739" s="92">
        <v>71600</v>
      </c>
      <c r="E1739" s="95" t="s">
        <v>95</v>
      </c>
      <c r="F1739" s="94" t="str">
        <f t="shared" si="27"/>
        <v>4</v>
      </c>
      <c r="L1739" s="96">
        <v>71600</v>
      </c>
      <c r="M1739" s="97">
        <v>6.23</v>
      </c>
      <c r="P1739" s="100">
        <v>71600</v>
      </c>
      <c r="Q1739" s="101">
        <v>0</v>
      </c>
    </row>
    <row r="1740" spans="1:17" ht="15.6" x14ac:dyDescent="0.3">
      <c r="A1740" s="92">
        <v>71602</v>
      </c>
      <c r="B1740" s="93">
        <v>5.93</v>
      </c>
      <c r="D1740" s="92">
        <v>71602</v>
      </c>
      <c r="E1740" s="95" t="s">
        <v>95</v>
      </c>
      <c r="F1740" s="94" t="str">
        <f t="shared" si="27"/>
        <v>4</v>
      </c>
      <c r="L1740" s="96">
        <v>71602</v>
      </c>
      <c r="M1740" s="97">
        <v>5.17</v>
      </c>
      <c r="P1740" s="98">
        <v>71602</v>
      </c>
      <c r="Q1740" s="99">
        <v>5.93</v>
      </c>
    </row>
    <row r="1741" spans="1:17" ht="15.6" x14ac:dyDescent="0.3">
      <c r="A1741" s="92">
        <v>71610</v>
      </c>
      <c r="B1741" s="93">
        <v>5.86</v>
      </c>
      <c r="D1741" s="92">
        <v>71610</v>
      </c>
      <c r="E1741" s="95" t="s">
        <v>95</v>
      </c>
      <c r="F1741" s="94" t="str">
        <f t="shared" si="27"/>
        <v>4</v>
      </c>
      <c r="L1741" s="96">
        <v>71610</v>
      </c>
      <c r="M1741" s="97">
        <v>5.1100000000000003</v>
      </c>
      <c r="P1741" s="98">
        <v>71610</v>
      </c>
      <c r="Q1741" s="99">
        <v>5.86</v>
      </c>
    </row>
    <row r="1742" spans="1:17" ht="15.6" x14ac:dyDescent="0.3">
      <c r="A1742" s="92">
        <v>71700</v>
      </c>
      <c r="B1742" s="93">
        <v>5.36</v>
      </c>
      <c r="D1742" s="92">
        <v>71700</v>
      </c>
      <c r="E1742" s="95" t="s">
        <v>94</v>
      </c>
      <c r="F1742" s="94" t="str">
        <f t="shared" si="27"/>
        <v>3</v>
      </c>
      <c r="L1742" s="96">
        <v>71700</v>
      </c>
      <c r="M1742" s="97">
        <v>4.67</v>
      </c>
      <c r="P1742" s="98">
        <v>71700</v>
      </c>
      <c r="Q1742" s="99">
        <v>5.36</v>
      </c>
    </row>
    <row r="1743" spans="1:17" ht="15.6" x14ac:dyDescent="0.3">
      <c r="A1743" s="92">
        <v>71710</v>
      </c>
      <c r="B1743" s="93">
        <v>4.1100000000000003</v>
      </c>
      <c r="D1743" s="92">
        <v>71710</v>
      </c>
      <c r="E1743" s="95" t="s">
        <v>94</v>
      </c>
      <c r="F1743" s="94" t="str">
        <f t="shared" si="27"/>
        <v>3</v>
      </c>
      <c r="L1743" s="96">
        <v>71710</v>
      </c>
      <c r="M1743" s="97">
        <v>3.58</v>
      </c>
      <c r="P1743" s="98">
        <v>71710</v>
      </c>
      <c r="Q1743" s="99">
        <v>4.1100000000000003</v>
      </c>
    </row>
    <row r="1744" spans="1:17" ht="15.6" x14ac:dyDescent="0.3">
      <c r="A1744" s="92">
        <v>71811</v>
      </c>
      <c r="B1744" s="93">
        <v>4.8899999999999997</v>
      </c>
      <c r="D1744" s="92">
        <v>71811</v>
      </c>
      <c r="E1744" s="95" t="s">
        <v>94</v>
      </c>
      <c r="F1744" s="94" t="str">
        <f t="shared" si="27"/>
        <v>3</v>
      </c>
      <c r="L1744" s="96">
        <v>71811</v>
      </c>
      <c r="M1744" s="97">
        <v>4.26</v>
      </c>
      <c r="P1744" s="98">
        <v>71811</v>
      </c>
      <c r="Q1744" s="99">
        <v>4.8899999999999997</v>
      </c>
    </row>
    <row r="1745" spans="1:17" ht="15.6" x14ac:dyDescent="0.3">
      <c r="A1745" s="92">
        <v>71814</v>
      </c>
      <c r="B1745" s="93">
        <v>2.76</v>
      </c>
      <c r="D1745" s="92">
        <v>71814</v>
      </c>
      <c r="E1745" s="95" t="s">
        <v>96</v>
      </c>
      <c r="F1745" s="94" t="str">
        <f t="shared" si="27"/>
        <v>3</v>
      </c>
      <c r="L1745" s="96">
        <v>71814</v>
      </c>
      <c r="M1745" s="97">
        <v>2.41</v>
      </c>
      <c r="P1745" s="98">
        <v>71814</v>
      </c>
      <c r="Q1745" s="99">
        <v>2.76</v>
      </c>
    </row>
    <row r="1746" spans="1:17" ht="15.6" x14ac:dyDescent="0.3">
      <c r="A1746" s="92">
        <v>71841</v>
      </c>
      <c r="B1746" s="93">
        <v>4</v>
      </c>
      <c r="D1746" s="92">
        <v>71841</v>
      </c>
      <c r="E1746" s="95" t="s">
        <v>94</v>
      </c>
      <c r="F1746" s="94" t="str">
        <f t="shared" si="27"/>
        <v>3</v>
      </c>
      <c r="L1746" s="96">
        <v>71841</v>
      </c>
      <c r="M1746" s="97">
        <v>3.49</v>
      </c>
      <c r="P1746" s="98">
        <v>71841</v>
      </c>
      <c r="Q1746" s="99">
        <v>4</v>
      </c>
    </row>
    <row r="1747" spans="1:17" ht="15.6" x14ac:dyDescent="0.3">
      <c r="A1747" s="92">
        <v>71844</v>
      </c>
      <c r="B1747" s="93">
        <v>2.25</v>
      </c>
      <c r="D1747" s="92">
        <v>71844</v>
      </c>
      <c r="E1747" s="95" t="s">
        <v>96</v>
      </c>
      <c r="F1747" s="94" t="str">
        <f t="shared" si="27"/>
        <v>3</v>
      </c>
      <c r="L1747" s="96">
        <v>71844</v>
      </c>
      <c r="M1747" s="97">
        <v>1.96</v>
      </c>
      <c r="P1747" s="98">
        <v>71844</v>
      </c>
      <c r="Q1747" s="99">
        <v>2.25</v>
      </c>
    </row>
    <row r="1748" spans="1:17" ht="15.6" x14ac:dyDescent="0.3">
      <c r="A1748" s="92">
        <v>71851</v>
      </c>
      <c r="B1748" s="93">
        <v>3.51</v>
      </c>
      <c r="D1748" s="92">
        <v>71851</v>
      </c>
      <c r="E1748" s="95" t="s">
        <v>96</v>
      </c>
      <c r="F1748" s="94" t="str">
        <f t="shared" si="27"/>
        <v>3</v>
      </c>
      <c r="L1748" s="96">
        <v>71851</v>
      </c>
      <c r="M1748" s="97">
        <v>3.06</v>
      </c>
      <c r="P1748" s="98">
        <v>71851</v>
      </c>
      <c r="Q1748" s="99">
        <v>3.51</v>
      </c>
    </row>
    <row r="1749" spans="1:17" ht="15.6" x14ac:dyDescent="0.3">
      <c r="A1749" s="92">
        <v>71854</v>
      </c>
      <c r="B1749" s="93">
        <v>2.13</v>
      </c>
      <c r="D1749" s="92">
        <v>71854</v>
      </c>
      <c r="E1749" s="95" t="s">
        <v>96</v>
      </c>
      <c r="F1749" s="94" t="str">
        <f t="shared" si="27"/>
        <v>3</v>
      </c>
      <c r="L1749" s="96">
        <v>71854</v>
      </c>
      <c r="M1749" s="97">
        <v>1.86</v>
      </c>
      <c r="P1749" s="98">
        <v>71854</v>
      </c>
      <c r="Q1749" s="99">
        <v>2.13</v>
      </c>
    </row>
    <row r="1750" spans="1:17" ht="15.6" x14ac:dyDescent="0.3">
      <c r="A1750" s="92">
        <v>72001</v>
      </c>
      <c r="B1750" s="93">
        <v>5.13</v>
      </c>
      <c r="D1750" s="92">
        <v>72001</v>
      </c>
      <c r="E1750" s="95" t="s">
        <v>94</v>
      </c>
      <c r="F1750" s="94" t="str">
        <f t="shared" si="27"/>
        <v>3</v>
      </c>
      <c r="L1750" s="96">
        <v>72001</v>
      </c>
      <c r="M1750" s="97">
        <v>4.47</v>
      </c>
      <c r="P1750" s="98">
        <v>72001</v>
      </c>
      <c r="Q1750" s="99">
        <v>5.13</v>
      </c>
    </row>
    <row r="1751" spans="1:17" ht="15.6" x14ac:dyDescent="0.3">
      <c r="A1751" s="92">
        <v>72004</v>
      </c>
      <c r="B1751" s="93">
        <v>2.82</v>
      </c>
      <c r="D1751" s="92">
        <v>72004</v>
      </c>
      <c r="E1751" s="95" t="s">
        <v>94</v>
      </c>
      <c r="F1751" s="94" t="str">
        <f t="shared" si="27"/>
        <v>3</v>
      </c>
      <c r="L1751" s="96">
        <v>72004</v>
      </c>
      <c r="M1751" s="97">
        <v>2.46</v>
      </c>
      <c r="P1751" s="98">
        <v>72004</v>
      </c>
      <c r="Q1751" s="99">
        <v>2.82</v>
      </c>
    </row>
    <row r="1752" spans="1:17" ht="15.6" x14ac:dyDescent="0.3">
      <c r="A1752" s="92">
        <v>72021</v>
      </c>
      <c r="B1752" s="93">
        <v>4.28</v>
      </c>
      <c r="D1752" s="92">
        <v>72021</v>
      </c>
      <c r="E1752" s="95" t="s">
        <v>94</v>
      </c>
      <c r="F1752" s="94" t="str">
        <f t="shared" si="27"/>
        <v>3</v>
      </c>
      <c r="L1752" s="96">
        <v>72021</v>
      </c>
      <c r="M1752" s="97">
        <v>3.73</v>
      </c>
      <c r="P1752" s="98">
        <v>72021</v>
      </c>
      <c r="Q1752" s="99">
        <v>4.28</v>
      </c>
    </row>
    <row r="1753" spans="1:17" ht="15.6" x14ac:dyDescent="0.3">
      <c r="A1753" s="92">
        <v>72024</v>
      </c>
      <c r="B1753" s="93">
        <v>2.4700000000000002</v>
      </c>
      <c r="D1753" s="92">
        <v>72024</v>
      </c>
      <c r="E1753" s="95" t="s">
        <v>96</v>
      </c>
      <c r="F1753" s="94" t="str">
        <f t="shared" si="27"/>
        <v>3</v>
      </c>
      <c r="L1753" s="96">
        <v>72024</v>
      </c>
      <c r="M1753" s="97">
        <v>2.15</v>
      </c>
      <c r="P1753" s="98">
        <v>72024</v>
      </c>
      <c r="Q1753" s="99">
        <v>2.4700000000000002</v>
      </c>
    </row>
    <row r="1754" spans="1:17" ht="15.6" x14ac:dyDescent="0.3">
      <c r="A1754" s="92">
        <v>72031</v>
      </c>
      <c r="B1754" s="93">
        <v>4.1100000000000003</v>
      </c>
      <c r="D1754" s="92">
        <v>72031</v>
      </c>
      <c r="E1754" s="95" t="s">
        <v>94</v>
      </c>
      <c r="F1754" s="94" t="str">
        <f t="shared" si="27"/>
        <v>3</v>
      </c>
      <c r="L1754" s="96">
        <v>72031</v>
      </c>
      <c r="M1754" s="97">
        <v>3.58</v>
      </c>
      <c r="P1754" s="98">
        <v>72031</v>
      </c>
      <c r="Q1754" s="99">
        <v>4.1100000000000003</v>
      </c>
    </row>
    <row r="1755" spans="1:17" ht="15.6" x14ac:dyDescent="0.3">
      <c r="A1755" s="92">
        <v>72034</v>
      </c>
      <c r="B1755" s="93">
        <v>2.4500000000000002</v>
      </c>
      <c r="D1755" s="92">
        <v>72034</v>
      </c>
      <c r="E1755" s="95" t="s">
        <v>96</v>
      </c>
      <c r="F1755" s="94" t="str">
        <f t="shared" si="27"/>
        <v>3</v>
      </c>
      <c r="L1755" s="96">
        <v>72034</v>
      </c>
      <c r="M1755" s="97">
        <v>2.14</v>
      </c>
      <c r="P1755" s="98">
        <v>72034</v>
      </c>
      <c r="Q1755" s="99">
        <v>2.4500000000000002</v>
      </c>
    </row>
    <row r="1756" spans="1:17" ht="15.6" x14ac:dyDescent="0.3">
      <c r="A1756" s="92">
        <v>72041</v>
      </c>
      <c r="B1756" s="93">
        <v>3.32</v>
      </c>
      <c r="D1756" s="92">
        <v>72041</v>
      </c>
      <c r="E1756" s="95" t="s">
        <v>94</v>
      </c>
      <c r="F1756" s="94" t="str">
        <f t="shared" si="27"/>
        <v>3</v>
      </c>
      <c r="L1756" s="96">
        <v>72041</v>
      </c>
      <c r="M1756" s="97">
        <v>2.89</v>
      </c>
      <c r="P1756" s="98">
        <v>72041</v>
      </c>
      <c r="Q1756" s="99">
        <v>3.32</v>
      </c>
    </row>
    <row r="1757" spans="1:17" ht="15.6" x14ac:dyDescent="0.3">
      <c r="A1757" s="92">
        <v>72044</v>
      </c>
      <c r="B1757" s="93">
        <v>2.09</v>
      </c>
      <c r="D1757" s="92">
        <v>72044</v>
      </c>
      <c r="E1757" s="95" t="s">
        <v>96</v>
      </c>
      <c r="F1757" s="94" t="str">
        <f t="shared" si="27"/>
        <v>3</v>
      </c>
      <c r="L1757" s="96">
        <v>72044</v>
      </c>
      <c r="M1757" s="97">
        <v>1.82</v>
      </c>
      <c r="P1757" s="98">
        <v>72044</v>
      </c>
      <c r="Q1757" s="99">
        <v>2.09</v>
      </c>
    </row>
    <row r="1758" spans="1:17" ht="15.6" x14ac:dyDescent="0.3">
      <c r="A1758" s="92">
        <v>72051</v>
      </c>
      <c r="B1758" s="93">
        <v>2.83</v>
      </c>
      <c r="D1758" s="92">
        <v>72051</v>
      </c>
      <c r="E1758" s="95" t="s">
        <v>96</v>
      </c>
      <c r="F1758" s="94" t="str">
        <f t="shared" si="27"/>
        <v>3</v>
      </c>
      <c r="L1758" s="96">
        <v>72051</v>
      </c>
      <c r="M1758" s="97">
        <v>2.4700000000000002</v>
      </c>
      <c r="P1758" s="98">
        <v>72051</v>
      </c>
      <c r="Q1758" s="99">
        <v>2.83</v>
      </c>
    </row>
    <row r="1759" spans="1:17" ht="15.6" x14ac:dyDescent="0.3">
      <c r="A1759" s="92">
        <v>72054</v>
      </c>
      <c r="B1759" s="93">
        <v>1.84</v>
      </c>
      <c r="D1759" s="92">
        <v>72054</v>
      </c>
      <c r="E1759" s="95" t="s">
        <v>96</v>
      </c>
      <c r="F1759" s="94" t="str">
        <f t="shared" si="27"/>
        <v>3</v>
      </c>
      <c r="L1759" s="96">
        <v>72054</v>
      </c>
      <c r="M1759" s="97">
        <v>1.6</v>
      </c>
      <c r="P1759" s="98">
        <v>72054</v>
      </c>
      <c r="Q1759" s="99">
        <v>1.84</v>
      </c>
    </row>
    <row r="1760" spans="1:17" ht="15.6" x14ac:dyDescent="0.3">
      <c r="A1760" s="92">
        <v>72110</v>
      </c>
      <c r="B1760" s="93">
        <v>3.71</v>
      </c>
      <c r="D1760" s="92">
        <v>72110</v>
      </c>
      <c r="E1760" s="95" t="s">
        <v>94</v>
      </c>
      <c r="F1760" s="94" t="str">
        <f t="shared" si="27"/>
        <v>3</v>
      </c>
      <c r="L1760" s="96">
        <v>72110</v>
      </c>
      <c r="M1760" s="97">
        <v>3.23</v>
      </c>
      <c r="P1760" s="98">
        <v>72110</v>
      </c>
      <c r="Q1760" s="99">
        <v>3.71</v>
      </c>
    </row>
    <row r="1761" spans="1:17" ht="15.6" x14ac:dyDescent="0.3">
      <c r="A1761" s="92">
        <v>72112</v>
      </c>
      <c r="B1761" s="93">
        <v>2.76</v>
      </c>
      <c r="D1761" s="92">
        <v>72112</v>
      </c>
      <c r="E1761" s="95" t="s">
        <v>94</v>
      </c>
      <c r="F1761" s="94" t="str">
        <f t="shared" si="27"/>
        <v>3</v>
      </c>
      <c r="L1761" s="96">
        <v>72112</v>
      </c>
      <c r="M1761" s="97">
        <v>2.41</v>
      </c>
      <c r="P1761" s="98">
        <v>72112</v>
      </c>
      <c r="Q1761" s="99">
        <v>2.76</v>
      </c>
    </row>
    <row r="1762" spans="1:17" ht="15.6" x14ac:dyDescent="0.3">
      <c r="A1762" s="92">
        <v>72113</v>
      </c>
      <c r="B1762" s="93">
        <v>2.35</v>
      </c>
      <c r="D1762" s="92">
        <v>72113</v>
      </c>
      <c r="E1762" s="95" t="s">
        <v>96</v>
      </c>
      <c r="F1762" s="94" t="str">
        <f t="shared" si="27"/>
        <v>3</v>
      </c>
      <c r="L1762" s="96">
        <v>72113</v>
      </c>
      <c r="M1762" s="97">
        <v>2.0499999999999998</v>
      </c>
      <c r="P1762" s="98">
        <v>72113</v>
      </c>
      <c r="Q1762" s="99">
        <v>2.35</v>
      </c>
    </row>
    <row r="1763" spans="1:17" ht="15.6" x14ac:dyDescent="0.3">
      <c r="A1763" s="92">
        <v>72142</v>
      </c>
      <c r="B1763" s="93">
        <v>2.08</v>
      </c>
      <c r="D1763" s="92">
        <v>72142</v>
      </c>
      <c r="E1763" s="95" t="s">
        <v>96</v>
      </c>
      <c r="F1763" s="94" t="str">
        <f t="shared" si="27"/>
        <v>3</v>
      </c>
      <c r="L1763" s="96">
        <v>72142</v>
      </c>
      <c r="M1763" s="97">
        <v>1.81</v>
      </c>
      <c r="P1763" s="98">
        <v>72142</v>
      </c>
      <c r="Q1763" s="99">
        <v>2.08</v>
      </c>
    </row>
    <row r="1764" spans="1:17" ht="15.6" x14ac:dyDescent="0.3">
      <c r="A1764" s="92">
        <v>72143</v>
      </c>
      <c r="B1764" s="93">
        <v>1.74</v>
      </c>
      <c r="D1764" s="92">
        <v>72143</v>
      </c>
      <c r="E1764" s="95" t="s">
        <v>96</v>
      </c>
      <c r="F1764" s="94" t="str">
        <f t="shared" si="27"/>
        <v>3</v>
      </c>
      <c r="L1764" s="96">
        <v>72143</v>
      </c>
      <c r="M1764" s="97">
        <v>1.52</v>
      </c>
      <c r="P1764" s="98">
        <v>72143</v>
      </c>
      <c r="Q1764" s="99">
        <v>1.74</v>
      </c>
    </row>
    <row r="1765" spans="1:17" ht="15.6" x14ac:dyDescent="0.3">
      <c r="A1765" s="92">
        <v>72152</v>
      </c>
      <c r="B1765" s="93">
        <v>1.82</v>
      </c>
      <c r="D1765" s="92">
        <v>72152</v>
      </c>
      <c r="E1765" s="95" t="s">
        <v>96</v>
      </c>
      <c r="F1765" s="94" t="str">
        <f t="shared" si="27"/>
        <v>3</v>
      </c>
      <c r="L1765" s="96">
        <v>72152</v>
      </c>
      <c r="M1765" s="97">
        <v>1.59</v>
      </c>
      <c r="P1765" s="98">
        <v>72152</v>
      </c>
      <c r="Q1765" s="99">
        <v>1.82</v>
      </c>
    </row>
    <row r="1766" spans="1:17" ht="15.6" x14ac:dyDescent="0.3">
      <c r="A1766" s="92">
        <v>72153</v>
      </c>
      <c r="B1766" s="93">
        <v>1.61</v>
      </c>
      <c r="D1766" s="92">
        <v>72153</v>
      </c>
      <c r="E1766" s="95" t="s">
        <v>96</v>
      </c>
      <c r="F1766" s="94" t="str">
        <f t="shared" si="27"/>
        <v>3</v>
      </c>
      <c r="L1766" s="96">
        <v>72153</v>
      </c>
      <c r="M1766" s="97">
        <v>1.4</v>
      </c>
      <c r="P1766" s="98">
        <v>72153</v>
      </c>
      <c r="Q1766" s="99">
        <v>1.61</v>
      </c>
    </row>
    <row r="1767" spans="1:17" ht="15.6" x14ac:dyDescent="0.3">
      <c r="A1767" s="92">
        <v>72210</v>
      </c>
      <c r="B1767" s="93">
        <v>5.47</v>
      </c>
      <c r="D1767" s="92">
        <v>72210</v>
      </c>
      <c r="E1767" s="95" t="s">
        <v>93</v>
      </c>
      <c r="F1767" s="94" t="str">
        <f t="shared" si="27"/>
        <v>6</v>
      </c>
      <c r="L1767" s="96">
        <v>72210</v>
      </c>
      <c r="M1767" s="97">
        <v>4.7699999999999996</v>
      </c>
      <c r="P1767" s="98">
        <v>72210</v>
      </c>
      <c r="Q1767" s="99">
        <v>5.47</v>
      </c>
    </row>
    <row r="1768" spans="1:17" ht="15.6" x14ac:dyDescent="0.3">
      <c r="A1768" s="92">
        <v>72212</v>
      </c>
      <c r="B1768" s="93">
        <v>4.28</v>
      </c>
      <c r="D1768" s="92">
        <v>72212</v>
      </c>
      <c r="E1768" s="95" t="s">
        <v>95</v>
      </c>
      <c r="F1768" s="94" t="str">
        <f t="shared" si="27"/>
        <v>4</v>
      </c>
      <c r="L1768" s="96">
        <v>72212</v>
      </c>
      <c r="M1768" s="97">
        <v>3.73</v>
      </c>
      <c r="P1768" s="98">
        <v>72212</v>
      </c>
      <c r="Q1768" s="99">
        <v>4.28</v>
      </c>
    </row>
    <row r="1769" spans="1:17" ht="15.6" x14ac:dyDescent="0.3">
      <c r="A1769" s="92">
        <v>72213</v>
      </c>
      <c r="B1769" s="93">
        <v>3.64</v>
      </c>
      <c r="D1769" s="92">
        <v>72213</v>
      </c>
      <c r="E1769" s="95" t="s">
        <v>94</v>
      </c>
      <c r="F1769" s="94" t="str">
        <f t="shared" si="27"/>
        <v>3</v>
      </c>
      <c r="L1769" s="96">
        <v>72213</v>
      </c>
      <c r="M1769" s="97">
        <v>3.17</v>
      </c>
      <c r="P1769" s="98">
        <v>72213</v>
      </c>
      <c r="Q1769" s="99">
        <v>3.64</v>
      </c>
    </row>
    <row r="1770" spans="1:17" ht="15.6" x14ac:dyDescent="0.3">
      <c r="A1770" s="92">
        <v>72242</v>
      </c>
      <c r="B1770" s="93">
        <v>2.99</v>
      </c>
      <c r="D1770" s="92">
        <v>72242</v>
      </c>
      <c r="E1770" s="95" t="s">
        <v>94</v>
      </c>
      <c r="F1770" s="94" t="str">
        <f t="shared" si="27"/>
        <v>3</v>
      </c>
      <c r="L1770" s="96">
        <v>72242</v>
      </c>
      <c r="M1770" s="97">
        <v>2.61</v>
      </c>
      <c r="P1770" s="98">
        <v>72242</v>
      </c>
      <c r="Q1770" s="99">
        <v>2.99</v>
      </c>
    </row>
    <row r="1771" spans="1:17" ht="15.6" x14ac:dyDescent="0.3">
      <c r="A1771" s="92">
        <v>72243</v>
      </c>
      <c r="B1771" s="93">
        <v>2.6</v>
      </c>
      <c r="D1771" s="92">
        <v>72243</v>
      </c>
      <c r="E1771" s="95" t="s">
        <v>96</v>
      </c>
      <c r="F1771" s="94" t="str">
        <f t="shared" si="27"/>
        <v>3</v>
      </c>
      <c r="L1771" s="96">
        <v>72243</v>
      </c>
      <c r="M1771" s="97">
        <v>2.27</v>
      </c>
      <c r="P1771" s="98">
        <v>72243</v>
      </c>
      <c r="Q1771" s="99">
        <v>2.6</v>
      </c>
    </row>
    <row r="1772" spans="1:17" ht="15.6" x14ac:dyDescent="0.3">
      <c r="A1772" s="92">
        <v>72252</v>
      </c>
      <c r="B1772" s="93">
        <v>2.71</v>
      </c>
      <c r="D1772" s="92">
        <v>72252</v>
      </c>
      <c r="E1772" s="95" t="s">
        <v>96</v>
      </c>
      <c r="F1772" s="94" t="str">
        <f t="shared" si="27"/>
        <v>3</v>
      </c>
      <c r="L1772" s="96">
        <v>72252</v>
      </c>
      <c r="M1772" s="97">
        <v>2.36</v>
      </c>
      <c r="P1772" s="98">
        <v>72252</v>
      </c>
      <c r="Q1772" s="99">
        <v>2.71</v>
      </c>
    </row>
    <row r="1773" spans="1:17" ht="15.6" x14ac:dyDescent="0.3">
      <c r="A1773" s="92">
        <v>72253</v>
      </c>
      <c r="B1773" s="93">
        <v>2.4</v>
      </c>
      <c r="D1773" s="92">
        <v>72253</v>
      </c>
      <c r="E1773" s="95" t="s">
        <v>96</v>
      </c>
      <c r="F1773" s="94" t="str">
        <f t="shared" si="27"/>
        <v>3</v>
      </c>
      <c r="L1773" s="96">
        <v>72253</v>
      </c>
      <c r="M1773" s="97">
        <v>2.09</v>
      </c>
      <c r="P1773" s="98">
        <v>72253</v>
      </c>
      <c r="Q1773" s="99">
        <v>2.4</v>
      </c>
    </row>
    <row r="1774" spans="1:17" ht="15.6" x14ac:dyDescent="0.3">
      <c r="A1774" s="92">
        <v>72310</v>
      </c>
      <c r="B1774" s="93">
        <v>4.37</v>
      </c>
      <c r="D1774" s="92">
        <v>72310</v>
      </c>
      <c r="E1774" s="95" t="s">
        <v>94</v>
      </c>
      <c r="F1774" s="94" t="str">
        <f t="shared" si="27"/>
        <v>3</v>
      </c>
      <c r="L1774" s="96">
        <v>72310</v>
      </c>
      <c r="M1774" s="97">
        <v>3.81</v>
      </c>
      <c r="P1774" s="98">
        <v>72310</v>
      </c>
      <c r="Q1774" s="99">
        <v>4.37</v>
      </c>
    </row>
    <row r="1775" spans="1:17" ht="15.6" x14ac:dyDescent="0.3">
      <c r="A1775" s="92">
        <v>72312</v>
      </c>
      <c r="B1775" s="93">
        <v>3.9</v>
      </c>
      <c r="D1775" s="92">
        <v>72312</v>
      </c>
      <c r="E1775" s="95" t="s">
        <v>96</v>
      </c>
      <c r="F1775" s="94" t="str">
        <f t="shared" si="27"/>
        <v>3</v>
      </c>
      <c r="L1775" s="96">
        <v>72312</v>
      </c>
      <c r="M1775" s="97">
        <v>3.4</v>
      </c>
      <c r="P1775" s="98">
        <v>72312</v>
      </c>
      <c r="Q1775" s="99">
        <v>3.9</v>
      </c>
    </row>
    <row r="1776" spans="1:17" ht="15.6" x14ac:dyDescent="0.3">
      <c r="A1776" s="92">
        <v>72313</v>
      </c>
      <c r="B1776" s="93">
        <v>3.59</v>
      </c>
      <c r="D1776" s="92">
        <v>72313</v>
      </c>
      <c r="E1776" s="95" t="s">
        <v>96</v>
      </c>
      <c r="F1776" s="94" t="str">
        <f t="shared" si="27"/>
        <v>3</v>
      </c>
      <c r="L1776" s="96">
        <v>72313</v>
      </c>
      <c r="M1776" s="97">
        <v>3.13</v>
      </c>
      <c r="P1776" s="98">
        <v>72313</v>
      </c>
      <c r="Q1776" s="99">
        <v>3.59</v>
      </c>
    </row>
    <row r="1777" spans="1:17" ht="15.6" x14ac:dyDescent="0.3">
      <c r="A1777" s="92">
        <v>72411</v>
      </c>
      <c r="B1777" s="93">
        <v>5.91</v>
      </c>
      <c r="D1777" s="92">
        <v>72411</v>
      </c>
      <c r="E1777" s="95" t="s">
        <v>95</v>
      </c>
      <c r="F1777" s="94" t="str">
        <f t="shared" si="27"/>
        <v>4</v>
      </c>
      <c r="L1777" s="96">
        <v>72411</v>
      </c>
      <c r="M1777" s="97">
        <v>5.15</v>
      </c>
      <c r="P1777" s="98">
        <v>72411</v>
      </c>
      <c r="Q1777" s="99">
        <v>5.91</v>
      </c>
    </row>
    <row r="1778" spans="1:17" ht="15.6" x14ac:dyDescent="0.3">
      <c r="A1778" s="92">
        <v>72414</v>
      </c>
      <c r="B1778" s="93">
        <v>4.63</v>
      </c>
      <c r="D1778" s="92">
        <v>72414</v>
      </c>
      <c r="E1778" s="95" t="s">
        <v>94</v>
      </c>
      <c r="F1778" s="94" t="str">
        <f t="shared" si="27"/>
        <v>3</v>
      </c>
      <c r="L1778" s="96">
        <v>72414</v>
      </c>
      <c r="M1778" s="97">
        <v>4.04</v>
      </c>
      <c r="P1778" s="98">
        <v>72414</v>
      </c>
      <c r="Q1778" s="99">
        <v>4.63</v>
      </c>
    </row>
    <row r="1779" spans="1:17" ht="15.6" x14ac:dyDescent="0.3">
      <c r="A1779" s="92">
        <v>72441</v>
      </c>
      <c r="B1779" s="93">
        <v>5.08</v>
      </c>
      <c r="D1779" s="92">
        <v>72441</v>
      </c>
      <c r="E1779" s="95" t="s">
        <v>94</v>
      </c>
      <c r="F1779" s="94" t="str">
        <f t="shared" si="27"/>
        <v>3</v>
      </c>
      <c r="L1779" s="96">
        <v>72441</v>
      </c>
      <c r="M1779" s="97">
        <v>4.43</v>
      </c>
      <c r="P1779" s="98">
        <v>72441</v>
      </c>
      <c r="Q1779" s="99">
        <v>5.08</v>
      </c>
    </row>
    <row r="1780" spans="1:17" ht="15.6" x14ac:dyDescent="0.3">
      <c r="A1780" s="92">
        <v>72444</v>
      </c>
      <c r="B1780" s="93">
        <v>3.79</v>
      </c>
      <c r="D1780" s="92">
        <v>72444</v>
      </c>
      <c r="E1780" s="95" t="s">
        <v>96</v>
      </c>
      <c r="F1780" s="94" t="str">
        <f t="shared" si="27"/>
        <v>3</v>
      </c>
      <c r="L1780" s="96">
        <v>72444</v>
      </c>
      <c r="M1780" s="97">
        <v>3.3</v>
      </c>
      <c r="P1780" s="98">
        <v>72444</v>
      </c>
      <c r="Q1780" s="99">
        <v>3.79</v>
      </c>
    </row>
    <row r="1781" spans="1:17" ht="15.6" x14ac:dyDescent="0.3">
      <c r="A1781" s="92">
        <v>72451</v>
      </c>
      <c r="B1781" s="93">
        <v>4.8099999999999996</v>
      </c>
      <c r="D1781" s="92">
        <v>72451</v>
      </c>
      <c r="E1781" s="95" t="s">
        <v>94</v>
      </c>
      <c r="F1781" s="94" t="str">
        <f t="shared" si="27"/>
        <v>3</v>
      </c>
      <c r="L1781" s="96">
        <v>72451</v>
      </c>
      <c r="M1781" s="97">
        <v>4.1900000000000004</v>
      </c>
      <c r="P1781" s="98">
        <v>72451</v>
      </c>
      <c r="Q1781" s="99">
        <v>4.8099999999999996</v>
      </c>
    </row>
    <row r="1782" spans="1:17" ht="15.6" x14ac:dyDescent="0.3">
      <c r="A1782" s="92">
        <v>72454</v>
      </c>
      <c r="B1782" s="93">
        <v>3.52</v>
      </c>
      <c r="D1782" s="92">
        <v>72454</v>
      </c>
      <c r="E1782" s="95" t="s">
        <v>96</v>
      </c>
      <c r="F1782" s="94" t="str">
        <f t="shared" si="27"/>
        <v>3</v>
      </c>
      <c r="L1782" s="96">
        <v>72454</v>
      </c>
      <c r="M1782" s="97">
        <v>3.07</v>
      </c>
      <c r="P1782" s="98">
        <v>72454</v>
      </c>
      <c r="Q1782" s="99">
        <v>3.52</v>
      </c>
    </row>
    <row r="1783" spans="1:17" ht="15.6" x14ac:dyDescent="0.3">
      <c r="A1783" s="92">
        <v>72464</v>
      </c>
      <c r="B1783" s="93">
        <v>0</v>
      </c>
      <c r="D1783" s="92">
        <v>72464</v>
      </c>
      <c r="E1783" s="95" t="s">
        <v>96</v>
      </c>
      <c r="F1783" s="94" t="str">
        <f t="shared" si="27"/>
        <v>3</v>
      </c>
      <c r="L1783" s="96">
        <v>72464</v>
      </c>
      <c r="M1783" s="97">
        <v>2.4900000000000002</v>
      </c>
      <c r="P1783" s="100">
        <v>72464</v>
      </c>
      <c r="Q1783" s="101">
        <v>0</v>
      </c>
    </row>
    <row r="1784" spans="1:17" ht="15.6" x14ac:dyDescent="0.3">
      <c r="A1784" s="92">
        <v>72474</v>
      </c>
      <c r="B1784" s="93">
        <v>0</v>
      </c>
      <c r="D1784" s="92">
        <v>72474</v>
      </c>
      <c r="E1784" s="95" t="s">
        <v>96</v>
      </c>
      <c r="F1784" s="94" t="str">
        <f t="shared" si="27"/>
        <v>3</v>
      </c>
      <c r="L1784" s="96">
        <v>72474</v>
      </c>
      <c r="M1784" s="97">
        <v>2.27</v>
      </c>
      <c r="P1784" s="100">
        <v>72474</v>
      </c>
      <c r="Q1784" s="101">
        <v>0</v>
      </c>
    </row>
    <row r="1785" spans="1:17" ht="15.6" x14ac:dyDescent="0.3">
      <c r="A1785" s="92">
        <v>72484</v>
      </c>
      <c r="B1785" s="93">
        <v>0</v>
      </c>
      <c r="D1785" s="92">
        <v>72484</v>
      </c>
      <c r="E1785" s="95" t="s">
        <v>96</v>
      </c>
      <c r="F1785" s="94" t="str">
        <f t="shared" si="27"/>
        <v>3</v>
      </c>
      <c r="L1785" s="96">
        <v>72484</v>
      </c>
      <c r="M1785" s="97">
        <v>1.82</v>
      </c>
      <c r="P1785" s="100">
        <v>72484</v>
      </c>
      <c r="Q1785" s="101">
        <v>0</v>
      </c>
    </row>
    <row r="1786" spans="1:17" ht="15.6" x14ac:dyDescent="0.3">
      <c r="A1786" s="92">
        <v>72494</v>
      </c>
      <c r="B1786" s="93">
        <v>0</v>
      </c>
      <c r="D1786" s="92">
        <v>72494</v>
      </c>
      <c r="E1786" s="95" t="s">
        <v>96</v>
      </c>
      <c r="F1786" s="94" t="str">
        <f t="shared" si="27"/>
        <v>3</v>
      </c>
      <c r="L1786" s="96">
        <v>72494</v>
      </c>
      <c r="M1786" s="97">
        <v>1.63</v>
      </c>
      <c r="P1786" s="100">
        <v>72494</v>
      </c>
      <c r="Q1786" s="101">
        <v>0</v>
      </c>
    </row>
    <row r="1787" spans="1:17" ht="15.6" x14ac:dyDescent="0.3">
      <c r="A1787" s="92">
        <v>72501</v>
      </c>
      <c r="B1787" s="93">
        <v>7.86</v>
      </c>
      <c r="D1787" s="92">
        <v>72501</v>
      </c>
      <c r="E1787" s="95" t="s">
        <v>93</v>
      </c>
      <c r="F1787" s="94" t="str">
        <f t="shared" si="27"/>
        <v>6</v>
      </c>
      <c r="L1787" s="96">
        <v>72501</v>
      </c>
      <c r="M1787" s="97">
        <v>6.85</v>
      </c>
      <c r="P1787" s="98">
        <v>72501</v>
      </c>
      <c r="Q1787" s="99">
        <v>7.86</v>
      </c>
    </row>
    <row r="1788" spans="1:17" ht="15.6" x14ac:dyDescent="0.3">
      <c r="A1788" s="92">
        <v>72504</v>
      </c>
      <c r="B1788" s="93">
        <v>5.21</v>
      </c>
      <c r="D1788" s="92">
        <v>72504</v>
      </c>
      <c r="E1788" s="95" t="s">
        <v>95</v>
      </c>
      <c r="F1788" s="94" t="str">
        <f t="shared" si="27"/>
        <v>4</v>
      </c>
      <c r="L1788" s="96">
        <v>72504</v>
      </c>
      <c r="M1788" s="97">
        <v>4.54</v>
      </c>
      <c r="P1788" s="98">
        <v>72504</v>
      </c>
      <c r="Q1788" s="99">
        <v>5.21</v>
      </c>
    </row>
    <row r="1789" spans="1:17" ht="15.6" x14ac:dyDescent="0.3">
      <c r="A1789" s="92">
        <v>72511</v>
      </c>
      <c r="B1789" s="93">
        <v>6.77</v>
      </c>
      <c r="D1789" s="92">
        <v>72511</v>
      </c>
      <c r="E1789" s="95" t="s">
        <v>93</v>
      </c>
      <c r="F1789" s="94" t="str">
        <f t="shared" si="27"/>
        <v>6</v>
      </c>
      <c r="L1789" s="96">
        <v>72511</v>
      </c>
      <c r="M1789" s="97">
        <v>5.9</v>
      </c>
      <c r="P1789" s="98">
        <v>72511</v>
      </c>
      <c r="Q1789" s="99">
        <v>6.77</v>
      </c>
    </row>
    <row r="1790" spans="1:17" ht="15.6" x14ac:dyDescent="0.3">
      <c r="A1790" s="92">
        <v>72514</v>
      </c>
      <c r="B1790" s="93">
        <v>4.1500000000000004</v>
      </c>
      <c r="D1790" s="92">
        <v>72514</v>
      </c>
      <c r="E1790" s="95" t="s">
        <v>95</v>
      </c>
      <c r="F1790" s="94" t="str">
        <f t="shared" si="27"/>
        <v>4</v>
      </c>
      <c r="L1790" s="96">
        <v>72514</v>
      </c>
      <c r="M1790" s="97">
        <v>3.62</v>
      </c>
      <c r="P1790" s="98">
        <v>72514</v>
      </c>
      <c r="Q1790" s="99">
        <v>4.1500000000000004</v>
      </c>
    </row>
    <row r="1791" spans="1:17" ht="15.6" x14ac:dyDescent="0.3">
      <c r="A1791" s="92">
        <v>72541</v>
      </c>
      <c r="B1791" s="93">
        <v>5.22</v>
      </c>
      <c r="D1791" s="92">
        <v>72541</v>
      </c>
      <c r="E1791" s="95" t="s">
        <v>94</v>
      </c>
      <c r="F1791" s="94" t="str">
        <f t="shared" si="27"/>
        <v>3</v>
      </c>
      <c r="L1791" s="96">
        <v>72541</v>
      </c>
      <c r="M1791" s="97">
        <v>4.55</v>
      </c>
      <c r="P1791" s="98">
        <v>72541</v>
      </c>
      <c r="Q1791" s="99">
        <v>5.22</v>
      </c>
    </row>
    <row r="1792" spans="1:17" ht="15.6" x14ac:dyDescent="0.3">
      <c r="A1792" s="92">
        <v>72544</v>
      </c>
      <c r="B1792" s="93">
        <v>2.72</v>
      </c>
      <c r="D1792" s="92">
        <v>72544</v>
      </c>
      <c r="E1792" s="95" t="s">
        <v>96</v>
      </c>
      <c r="F1792" s="94" t="str">
        <f t="shared" si="27"/>
        <v>3</v>
      </c>
      <c r="L1792" s="96">
        <v>72544</v>
      </c>
      <c r="M1792" s="97">
        <v>2.37</v>
      </c>
      <c r="P1792" s="98">
        <v>72544</v>
      </c>
      <c r="Q1792" s="99">
        <v>2.72</v>
      </c>
    </row>
    <row r="1793" spans="1:17" ht="15.6" x14ac:dyDescent="0.3">
      <c r="A1793" s="92">
        <v>72551</v>
      </c>
      <c r="B1793" s="93">
        <v>4.8499999999999996</v>
      </c>
      <c r="D1793" s="92">
        <v>72551</v>
      </c>
      <c r="E1793" s="95" t="s">
        <v>94</v>
      </c>
      <c r="F1793" s="94" t="str">
        <f t="shared" si="27"/>
        <v>3</v>
      </c>
      <c r="L1793" s="96">
        <v>72551</v>
      </c>
      <c r="M1793" s="97">
        <v>4.2300000000000004</v>
      </c>
      <c r="P1793" s="98">
        <v>72551</v>
      </c>
      <c r="Q1793" s="99">
        <v>4.8499999999999996</v>
      </c>
    </row>
    <row r="1794" spans="1:17" ht="15.6" x14ac:dyDescent="0.3">
      <c r="A1794" s="92">
        <v>72554</v>
      </c>
      <c r="B1794" s="93">
        <v>2.5499999999999998</v>
      </c>
      <c r="D1794" s="92">
        <v>72554</v>
      </c>
      <c r="E1794" s="95" t="s">
        <v>96</v>
      </c>
      <c r="F1794" s="94" t="str">
        <f t="shared" ref="F1794:F1857" si="28">IF(E1794="I.","9",IF(E1794="II.","6",IF(E1794="III.","4",IF(E1794="IV.","3",IF(E1794="V.","3")))))</f>
        <v>3</v>
      </c>
      <c r="L1794" s="96">
        <v>72554</v>
      </c>
      <c r="M1794" s="97">
        <v>2.2200000000000002</v>
      </c>
      <c r="P1794" s="98">
        <v>72554</v>
      </c>
      <c r="Q1794" s="99">
        <v>2.5499999999999998</v>
      </c>
    </row>
    <row r="1795" spans="1:17" ht="15.6" x14ac:dyDescent="0.3">
      <c r="A1795" s="92">
        <v>72601</v>
      </c>
      <c r="B1795" s="93">
        <v>7</v>
      </c>
      <c r="D1795" s="92">
        <v>72601</v>
      </c>
      <c r="E1795" s="95" t="s">
        <v>93</v>
      </c>
      <c r="F1795" s="94" t="str">
        <f t="shared" si="28"/>
        <v>6</v>
      </c>
      <c r="L1795" s="96">
        <v>72601</v>
      </c>
      <c r="M1795" s="97">
        <v>6.1</v>
      </c>
      <c r="P1795" s="98">
        <v>72601</v>
      </c>
      <c r="Q1795" s="99">
        <v>7</v>
      </c>
    </row>
    <row r="1796" spans="1:17" ht="15.6" x14ac:dyDescent="0.3">
      <c r="A1796" s="92">
        <v>72604</v>
      </c>
      <c r="B1796" s="93">
        <v>4.42</v>
      </c>
      <c r="D1796" s="92">
        <v>72604</v>
      </c>
      <c r="E1796" s="95" t="s">
        <v>95</v>
      </c>
      <c r="F1796" s="94" t="str">
        <f t="shared" si="28"/>
        <v>4</v>
      </c>
      <c r="L1796" s="96">
        <v>72604</v>
      </c>
      <c r="M1796" s="97">
        <v>3.85</v>
      </c>
      <c r="P1796" s="98">
        <v>72604</v>
      </c>
      <c r="Q1796" s="99">
        <v>4.42</v>
      </c>
    </row>
    <row r="1797" spans="1:17" ht="15.6" x14ac:dyDescent="0.3">
      <c r="A1797" s="92">
        <v>72611</v>
      </c>
      <c r="B1797" s="93">
        <v>5.93</v>
      </c>
      <c r="D1797" s="92">
        <v>72611</v>
      </c>
      <c r="E1797" s="95" t="s">
        <v>93</v>
      </c>
      <c r="F1797" s="94" t="str">
        <f t="shared" si="28"/>
        <v>6</v>
      </c>
      <c r="L1797" s="96">
        <v>72611</v>
      </c>
      <c r="M1797" s="97">
        <v>5.17</v>
      </c>
      <c r="P1797" s="98">
        <v>72611</v>
      </c>
      <c r="Q1797" s="99">
        <v>5.93</v>
      </c>
    </row>
    <row r="1798" spans="1:17" ht="15.6" x14ac:dyDescent="0.3">
      <c r="A1798" s="92">
        <v>72614</v>
      </c>
      <c r="B1798" s="93">
        <v>3.27</v>
      </c>
      <c r="D1798" s="92">
        <v>72614</v>
      </c>
      <c r="E1798" s="95" t="s">
        <v>94</v>
      </c>
      <c r="F1798" s="94" t="str">
        <f t="shared" si="28"/>
        <v>3</v>
      </c>
      <c r="L1798" s="96">
        <v>72614</v>
      </c>
      <c r="M1798" s="97">
        <v>2.85</v>
      </c>
      <c r="P1798" s="98">
        <v>72614</v>
      </c>
      <c r="Q1798" s="99">
        <v>3.27</v>
      </c>
    </row>
    <row r="1799" spans="1:17" ht="15.6" x14ac:dyDescent="0.3">
      <c r="A1799" s="92">
        <v>72641</v>
      </c>
      <c r="B1799" s="93">
        <v>4.6100000000000003</v>
      </c>
      <c r="D1799" s="92">
        <v>72641</v>
      </c>
      <c r="E1799" s="95" t="s">
        <v>94</v>
      </c>
      <c r="F1799" s="94" t="str">
        <f t="shared" si="28"/>
        <v>3</v>
      </c>
      <c r="L1799" s="96">
        <v>72641</v>
      </c>
      <c r="M1799" s="97">
        <v>4.0199999999999996</v>
      </c>
      <c r="P1799" s="98">
        <v>72641</v>
      </c>
      <c r="Q1799" s="99">
        <v>4.6100000000000003</v>
      </c>
    </row>
    <row r="1800" spans="1:17" ht="15.6" x14ac:dyDescent="0.3">
      <c r="A1800" s="92">
        <v>72644</v>
      </c>
      <c r="B1800" s="93">
        <v>2.5099999999999998</v>
      </c>
      <c r="D1800" s="92">
        <v>72644</v>
      </c>
      <c r="E1800" s="95" t="s">
        <v>96</v>
      </c>
      <c r="F1800" s="94" t="str">
        <f t="shared" si="28"/>
        <v>3</v>
      </c>
      <c r="L1800" s="96">
        <v>72644</v>
      </c>
      <c r="M1800" s="97">
        <v>2.19</v>
      </c>
      <c r="P1800" s="98">
        <v>72644</v>
      </c>
      <c r="Q1800" s="99">
        <v>2.5099999999999998</v>
      </c>
    </row>
    <row r="1801" spans="1:17" ht="15.6" x14ac:dyDescent="0.3">
      <c r="A1801" s="92">
        <v>72651</v>
      </c>
      <c r="B1801" s="93">
        <v>4.03</v>
      </c>
      <c r="D1801" s="92">
        <v>72651</v>
      </c>
      <c r="E1801" s="95" t="s">
        <v>94</v>
      </c>
      <c r="F1801" s="94" t="str">
        <f t="shared" si="28"/>
        <v>3</v>
      </c>
      <c r="L1801" s="96">
        <v>72651</v>
      </c>
      <c r="M1801" s="97">
        <v>3.51</v>
      </c>
      <c r="P1801" s="98">
        <v>72651</v>
      </c>
      <c r="Q1801" s="99">
        <v>4.03</v>
      </c>
    </row>
    <row r="1802" spans="1:17" ht="15.6" x14ac:dyDescent="0.3">
      <c r="A1802" s="92">
        <v>72654</v>
      </c>
      <c r="B1802" s="93">
        <v>2.31</v>
      </c>
      <c r="D1802" s="92">
        <v>72654</v>
      </c>
      <c r="E1802" s="95" t="s">
        <v>96</v>
      </c>
      <c r="F1802" s="94" t="str">
        <f t="shared" si="28"/>
        <v>3</v>
      </c>
      <c r="L1802" s="96">
        <v>72654</v>
      </c>
      <c r="M1802" s="97">
        <v>2.0099999999999998</v>
      </c>
      <c r="P1802" s="98">
        <v>72654</v>
      </c>
      <c r="Q1802" s="99">
        <v>2.31</v>
      </c>
    </row>
    <row r="1803" spans="1:17" ht="15.6" x14ac:dyDescent="0.3">
      <c r="A1803" s="92">
        <v>72701</v>
      </c>
      <c r="B1803" s="93">
        <v>6.11</v>
      </c>
      <c r="D1803" s="92">
        <v>72701</v>
      </c>
      <c r="E1803" s="95" t="s">
        <v>93</v>
      </c>
      <c r="F1803" s="94" t="str">
        <f t="shared" si="28"/>
        <v>6</v>
      </c>
      <c r="L1803" s="96">
        <v>72701</v>
      </c>
      <c r="M1803" s="97">
        <v>5.33</v>
      </c>
      <c r="P1803" s="98">
        <v>72701</v>
      </c>
      <c r="Q1803" s="99">
        <v>6.11</v>
      </c>
    </row>
    <row r="1804" spans="1:17" ht="15.6" x14ac:dyDescent="0.3">
      <c r="A1804" s="92">
        <v>72704</v>
      </c>
      <c r="B1804" s="93">
        <v>3.56</v>
      </c>
      <c r="D1804" s="92">
        <v>72704</v>
      </c>
      <c r="E1804" s="95" t="s">
        <v>95</v>
      </c>
      <c r="F1804" s="94" t="str">
        <f t="shared" si="28"/>
        <v>4</v>
      </c>
      <c r="L1804" s="96">
        <v>72704</v>
      </c>
      <c r="M1804" s="97">
        <v>3.1</v>
      </c>
      <c r="P1804" s="98">
        <v>72704</v>
      </c>
      <c r="Q1804" s="99">
        <v>3.56</v>
      </c>
    </row>
    <row r="1805" spans="1:17" ht="15.6" x14ac:dyDescent="0.3">
      <c r="A1805" s="92">
        <v>72711</v>
      </c>
      <c r="B1805" s="93">
        <v>4.82</v>
      </c>
      <c r="D1805" s="92">
        <v>72711</v>
      </c>
      <c r="E1805" s="95" t="s">
        <v>95</v>
      </c>
      <c r="F1805" s="94" t="str">
        <f t="shared" si="28"/>
        <v>4</v>
      </c>
      <c r="L1805" s="96">
        <v>72711</v>
      </c>
      <c r="M1805" s="97">
        <v>4.2</v>
      </c>
      <c r="P1805" s="98">
        <v>72711</v>
      </c>
      <c r="Q1805" s="99">
        <v>4.82</v>
      </c>
    </row>
    <row r="1806" spans="1:17" ht="15.6" x14ac:dyDescent="0.3">
      <c r="A1806" s="92">
        <v>72714</v>
      </c>
      <c r="B1806" s="93">
        <v>2.65</v>
      </c>
      <c r="D1806" s="92">
        <v>72714</v>
      </c>
      <c r="E1806" s="95" t="s">
        <v>94</v>
      </c>
      <c r="F1806" s="94" t="str">
        <f t="shared" si="28"/>
        <v>3</v>
      </c>
      <c r="L1806" s="96">
        <v>72714</v>
      </c>
      <c r="M1806" s="97">
        <v>2.31</v>
      </c>
      <c r="P1806" s="98">
        <v>72714</v>
      </c>
      <c r="Q1806" s="99">
        <v>2.65</v>
      </c>
    </row>
    <row r="1807" spans="1:17" ht="15.6" x14ac:dyDescent="0.3">
      <c r="A1807" s="92">
        <v>72741</v>
      </c>
      <c r="B1807" s="93">
        <v>3.48</v>
      </c>
      <c r="D1807" s="92">
        <v>72741</v>
      </c>
      <c r="E1807" s="95" t="s">
        <v>96</v>
      </c>
      <c r="F1807" s="94" t="str">
        <f t="shared" si="28"/>
        <v>3</v>
      </c>
      <c r="L1807" s="96">
        <v>72741</v>
      </c>
      <c r="M1807" s="97">
        <v>3.03</v>
      </c>
      <c r="P1807" s="98">
        <v>72741</v>
      </c>
      <c r="Q1807" s="99">
        <v>3.48</v>
      </c>
    </row>
    <row r="1808" spans="1:17" ht="15.6" x14ac:dyDescent="0.3">
      <c r="A1808" s="92">
        <v>72744</v>
      </c>
      <c r="B1808" s="93">
        <v>1.98</v>
      </c>
      <c r="D1808" s="92">
        <v>72744</v>
      </c>
      <c r="E1808" s="95" t="s">
        <v>96</v>
      </c>
      <c r="F1808" s="94" t="str">
        <f t="shared" si="28"/>
        <v>3</v>
      </c>
      <c r="L1808" s="96">
        <v>72744</v>
      </c>
      <c r="M1808" s="97">
        <v>1.73</v>
      </c>
      <c r="P1808" s="98">
        <v>72744</v>
      </c>
      <c r="Q1808" s="99">
        <v>1.98</v>
      </c>
    </row>
    <row r="1809" spans="1:17" ht="15.6" x14ac:dyDescent="0.3">
      <c r="A1809" s="92">
        <v>72751</v>
      </c>
      <c r="B1809" s="93">
        <v>3.12</v>
      </c>
      <c r="D1809" s="92">
        <v>72751</v>
      </c>
      <c r="E1809" s="95" t="s">
        <v>96</v>
      </c>
      <c r="F1809" s="94" t="str">
        <f t="shared" si="28"/>
        <v>3</v>
      </c>
      <c r="L1809" s="96">
        <v>72751</v>
      </c>
      <c r="M1809" s="97">
        <v>2.72</v>
      </c>
      <c r="P1809" s="98">
        <v>72751</v>
      </c>
      <c r="Q1809" s="99">
        <v>3.12</v>
      </c>
    </row>
    <row r="1810" spans="1:17" ht="15.6" x14ac:dyDescent="0.3">
      <c r="A1810" s="92">
        <v>72754</v>
      </c>
      <c r="B1810" s="93">
        <v>1.85</v>
      </c>
      <c r="D1810" s="92">
        <v>72754</v>
      </c>
      <c r="E1810" s="95" t="s">
        <v>96</v>
      </c>
      <c r="F1810" s="94" t="str">
        <f t="shared" si="28"/>
        <v>3</v>
      </c>
      <c r="L1810" s="96">
        <v>72754</v>
      </c>
      <c r="M1810" s="97">
        <v>1.61</v>
      </c>
      <c r="P1810" s="98">
        <v>72754</v>
      </c>
      <c r="Q1810" s="99">
        <v>1.85</v>
      </c>
    </row>
    <row r="1811" spans="1:17" ht="15.6" x14ac:dyDescent="0.3">
      <c r="A1811" s="92">
        <v>72801</v>
      </c>
      <c r="B1811" s="93">
        <v>7.72</v>
      </c>
      <c r="D1811" s="92">
        <v>72801</v>
      </c>
      <c r="E1811" s="95" t="s">
        <v>92</v>
      </c>
      <c r="F1811" s="94" t="str">
        <f t="shared" si="28"/>
        <v>9</v>
      </c>
      <c r="L1811" s="96">
        <v>72801</v>
      </c>
      <c r="M1811" s="97">
        <v>6.73</v>
      </c>
      <c r="P1811" s="98">
        <v>72801</v>
      </c>
      <c r="Q1811" s="99">
        <v>7.72</v>
      </c>
    </row>
    <row r="1812" spans="1:17" ht="15.6" x14ac:dyDescent="0.3">
      <c r="A1812" s="92">
        <v>72804</v>
      </c>
      <c r="B1812" s="93">
        <v>4.66</v>
      </c>
      <c r="D1812" s="92">
        <v>72804</v>
      </c>
      <c r="E1812" s="95" t="s">
        <v>93</v>
      </c>
      <c r="F1812" s="94" t="str">
        <f t="shared" si="28"/>
        <v>6</v>
      </c>
      <c r="L1812" s="96">
        <v>72804</v>
      </c>
      <c r="M1812" s="97">
        <v>4.0599999999999996</v>
      </c>
      <c r="P1812" s="98">
        <v>72804</v>
      </c>
      <c r="Q1812" s="99">
        <v>4.66</v>
      </c>
    </row>
    <row r="1813" spans="1:17" ht="15.6" x14ac:dyDescent="0.3">
      <c r="A1813" s="92">
        <v>72811</v>
      </c>
      <c r="B1813" s="93">
        <v>6.18</v>
      </c>
      <c r="D1813" s="92">
        <v>72811</v>
      </c>
      <c r="E1813" s="95" t="s">
        <v>92</v>
      </c>
      <c r="F1813" s="94" t="str">
        <f t="shared" si="28"/>
        <v>9</v>
      </c>
      <c r="L1813" s="96">
        <v>72811</v>
      </c>
      <c r="M1813" s="97">
        <v>5.39</v>
      </c>
      <c r="P1813" s="98">
        <v>72811</v>
      </c>
      <c r="Q1813" s="99">
        <v>6.18</v>
      </c>
    </row>
    <row r="1814" spans="1:17" ht="15.6" x14ac:dyDescent="0.3">
      <c r="A1814" s="92">
        <v>72814</v>
      </c>
      <c r="B1814" s="93">
        <v>3.38</v>
      </c>
      <c r="D1814" s="92">
        <v>72814</v>
      </c>
      <c r="E1814" s="95" t="s">
        <v>95</v>
      </c>
      <c r="F1814" s="94" t="str">
        <f t="shared" si="28"/>
        <v>4</v>
      </c>
      <c r="L1814" s="96">
        <v>72814</v>
      </c>
      <c r="M1814" s="97">
        <v>2.95</v>
      </c>
      <c r="P1814" s="98">
        <v>72814</v>
      </c>
      <c r="Q1814" s="99">
        <v>3.38</v>
      </c>
    </row>
    <row r="1815" spans="1:17" ht="15.6" x14ac:dyDescent="0.3">
      <c r="A1815" s="92">
        <v>72841</v>
      </c>
      <c r="B1815" s="93">
        <v>4.9000000000000004</v>
      </c>
      <c r="D1815" s="92">
        <v>72841</v>
      </c>
      <c r="E1815" s="95" t="s">
        <v>94</v>
      </c>
      <c r="F1815" s="94" t="str">
        <f t="shared" si="28"/>
        <v>3</v>
      </c>
      <c r="L1815" s="96">
        <v>72841</v>
      </c>
      <c r="M1815" s="97">
        <v>4.2699999999999996</v>
      </c>
      <c r="P1815" s="98">
        <v>72841</v>
      </c>
      <c r="Q1815" s="99">
        <v>4.9000000000000004</v>
      </c>
    </row>
    <row r="1816" spans="1:17" ht="15.6" x14ac:dyDescent="0.3">
      <c r="A1816" s="92">
        <v>72844</v>
      </c>
      <c r="B1816" s="93">
        <v>2.5</v>
      </c>
      <c r="D1816" s="92">
        <v>72844</v>
      </c>
      <c r="E1816" s="95" t="s">
        <v>96</v>
      </c>
      <c r="F1816" s="94" t="str">
        <f t="shared" si="28"/>
        <v>3</v>
      </c>
      <c r="L1816" s="96">
        <v>72844</v>
      </c>
      <c r="M1816" s="97">
        <v>2.1800000000000002</v>
      </c>
      <c r="P1816" s="98">
        <v>72844</v>
      </c>
      <c r="Q1816" s="99">
        <v>2.5</v>
      </c>
    </row>
    <row r="1817" spans="1:17" ht="15.6" x14ac:dyDescent="0.3">
      <c r="A1817" s="92">
        <v>72851</v>
      </c>
      <c r="B1817" s="93">
        <v>4.24</v>
      </c>
      <c r="D1817" s="92">
        <v>72851</v>
      </c>
      <c r="E1817" s="95" t="s">
        <v>94</v>
      </c>
      <c r="F1817" s="94" t="str">
        <f t="shared" si="28"/>
        <v>3</v>
      </c>
      <c r="L1817" s="96">
        <v>72851</v>
      </c>
      <c r="M1817" s="97">
        <v>3.7</v>
      </c>
      <c r="P1817" s="98">
        <v>72851</v>
      </c>
      <c r="Q1817" s="99">
        <v>4.24</v>
      </c>
    </row>
    <row r="1818" spans="1:17" ht="15.6" x14ac:dyDescent="0.3">
      <c r="A1818" s="92">
        <v>72854</v>
      </c>
      <c r="B1818" s="93">
        <v>2.34</v>
      </c>
      <c r="D1818" s="92">
        <v>72854</v>
      </c>
      <c r="E1818" s="95" t="s">
        <v>96</v>
      </c>
      <c r="F1818" s="94" t="str">
        <f t="shared" si="28"/>
        <v>3</v>
      </c>
      <c r="L1818" s="96">
        <v>72854</v>
      </c>
      <c r="M1818" s="97">
        <v>2.04</v>
      </c>
      <c r="P1818" s="98">
        <v>72854</v>
      </c>
      <c r="Q1818" s="99">
        <v>2.34</v>
      </c>
    </row>
    <row r="1819" spans="1:17" ht="15.6" x14ac:dyDescent="0.3">
      <c r="A1819" s="92">
        <v>72901</v>
      </c>
      <c r="B1819" s="93">
        <v>8.08</v>
      </c>
      <c r="D1819" s="92">
        <v>72901</v>
      </c>
      <c r="E1819" s="95" t="s">
        <v>92</v>
      </c>
      <c r="F1819" s="94" t="str">
        <f t="shared" si="28"/>
        <v>9</v>
      </c>
      <c r="L1819" s="96">
        <v>72901</v>
      </c>
      <c r="M1819" s="97">
        <v>7.04</v>
      </c>
      <c r="P1819" s="98">
        <v>72901</v>
      </c>
      <c r="Q1819" s="99">
        <v>8.08</v>
      </c>
    </row>
    <row r="1820" spans="1:17" ht="15.6" x14ac:dyDescent="0.3">
      <c r="A1820" s="92">
        <v>72904</v>
      </c>
      <c r="B1820" s="93">
        <v>5.3</v>
      </c>
      <c r="D1820" s="92">
        <v>72904</v>
      </c>
      <c r="E1820" s="95" t="s">
        <v>93</v>
      </c>
      <c r="F1820" s="94" t="str">
        <f t="shared" si="28"/>
        <v>6</v>
      </c>
      <c r="L1820" s="96">
        <v>72904</v>
      </c>
      <c r="M1820" s="97">
        <v>4.62</v>
      </c>
      <c r="P1820" s="98">
        <v>72904</v>
      </c>
      <c r="Q1820" s="99">
        <v>5.3</v>
      </c>
    </row>
    <row r="1821" spans="1:17" ht="15.6" x14ac:dyDescent="0.3">
      <c r="A1821" s="92">
        <v>72911</v>
      </c>
      <c r="B1821" s="93">
        <v>7.04</v>
      </c>
      <c r="D1821" s="92">
        <v>72911</v>
      </c>
      <c r="E1821" s="95" t="s">
        <v>92</v>
      </c>
      <c r="F1821" s="94" t="str">
        <f t="shared" si="28"/>
        <v>9</v>
      </c>
      <c r="L1821" s="96">
        <v>72911</v>
      </c>
      <c r="M1821" s="97">
        <v>6.14</v>
      </c>
      <c r="P1821" s="98">
        <v>72911</v>
      </c>
      <c r="Q1821" s="99">
        <v>7.04</v>
      </c>
    </row>
    <row r="1822" spans="1:17" ht="15.6" x14ac:dyDescent="0.3">
      <c r="A1822" s="92">
        <v>72914</v>
      </c>
      <c r="B1822" s="93">
        <v>4.22</v>
      </c>
      <c r="D1822" s="92">
        <v>72914</v>
      </c>
      <c r="E1822" s="95" t="s">
        <v>95</v>
      </c>
      <c r="F1822" s="94" t="str">
        <f t="shared" si="28"/>
        <v>4</v>
      </c>
      <c r="L1822" s="96">
        <v>72914</v>
      </c>
      <c r="M1822" s="97">
        <v>3.68</v>
      </c>
      <c r="P1822" s="98">
        <v>72914</v>
      </c>
      <c r="Q1822" s="99">
        <v>4.22</v>
      </c>
    </row>
    <row r="1823" spans="1:17" ht="15.6" x14ac:dyDescent="0.3">
      <c r="A1823" s="92">
        <v>72941</v>
      </c>
      <c r="B1823" s="93">
        <v>5.6</v>
      </c>
      <c r="D1823" s="92">
        <v>72941</v>
      </c>
      <c r="E1823" s="95" t="s">
        <v>94</v>
      </c>
      <c r="F1823" s="94" t="str">
        <f t="shared" si="28"/>
        <v>3</v>
      </c>
      <c r="L1823" s="96">
        <v>72941</v>
      </c>
      <c r="M1823" s="97">
        <v>4.88</v>
      </c>
      <c r="P1823" s="98">
        <v>72941</v>
      </c>
      <c r="Q1823" s="99">
        <v>5.6</v>
      </c>
    </row>
    <row r="1824" spans="1:17" ht="15.6" x14ac:dyDescent="0.3">
      <c r="A1824" s="92">
        <v>72944</v>
      </c>
      <c r="B1824" s="93">
        <v>2.8</v>
      </c>
      <c r="D1824" s="92">
        <v>72944</v>
      </c>
      <c r="E1824" s="95" t="s">
        <v>96</v>
      </c>
      <c r="F1824" s="94" t="str">
        <f t="shared" si="28"/>
        <v>3</v>
      </c>
      <c r="L1824" s="96">
        <v>72944</v>
      </c>
      <c r="M1824" s="97">
        <v>2.44</v>
      </c>
      <c r="P1824" s="98">
        <v>72944</v>
      </c>
      <c r="Q1824" s="99">
        <v>2.8</v>
      </c>
    </row>
    <row r="1825" spans="1:17" ht="15.6" x14ac:dyDescent="0.3">
      <c r="A1825" s="92">
        <v>72951</v>
      </c>
      <c r="B1825" s="93">
        <v>5.07</v>
      </c>
      <c r="D1825" s="92">
        <v>72951</v>
      </c>
      <c r="E1825" s="95" t="s">
        <v>94</v>
      </c>
      <c r="F1825" s="94" t="str">
        <f t="shared" si="28"/>
        <v>3</v>
      </c>
      <c r="L1825" s="96">
        <v>72951</v>
      </c>
      <c r="M1825" s="97">
        <v>4.42</v>
      </c>
      <c r="P1825" s="98">
        <v>72951</v>
      </c>
      <c r="Q1825" s="99">
        <v>5.07</v>
      </c>
    </row>
    <row r="1826" spans="1:17" ht="15.6" x14ac:dyDescent="0.3">
      <c r="A1826" s="92">
        <v>72954</v>
      </c>
      <c r="B1826" s="93">
        <v>2.5499999999999998</v>
      </c>
      <c r="D1826" s="92">
        <v>72954</v>
      </c>
      <c r="E1826" s="95" t="s">
        <v>96</v>
      </c>
      <c r="F1826" s="94" t="str">
        <f t="shared" si="28"/>
        <v>3</v>
      </c>
      <c r="L1826" s="96">
        <v>72954</v>
      </c>
      <c r="M1826" s="97">
        <v>2.2200000000000002</v>
      </c>
      <c r="P1826" s="98">
        <v>72954</v>
      </c>
      <c r="Q1826" s="99">
        <v>2.5499999999999998</v>
      </c>
    </row>
    <row r="1827" spans="1:17" ht="15.6" x14ac:dyDescent="0.3">
      <c r="A1827" s="92">
        <v>73001</v>
      </c>
      <c r="B1827" s="93">
        <v>7.52</v>
      </c>
      <c r="D1827" s="92">
        <v>73001</v>
      </c>
      <c r="E1827" s="95" t="s">
        <v>93</v>
      </c>
      <c r="F1827" s="94" t="str">
        <f t="shared" si="28"/>
        <v>6</v>
      </c>
      <c r="L1827" s="96">
        <v>73001</v>
      </c>
      <c r="M1827" s="97">
        <v>6.56</v>
      </c>
      <c r="P1827" s="98">
        <v>73001</v>
      </c>
      <c r="Q1827" s="99">
        <v>7.52</v>
      </c>
    </row>
    <row r="1828" spans="1:17" ht="15.6" x14ac:dyDescent="0.3">
      <c r="A1828" s="92">
        <v>73004</v>
      </c>
      <c r="B1828" s="93">
        <v>4.83</v>
      </c>
      <c r="D1828" s="92">
        <v>73004</v>
      </c>
      <c r="E1828" s="95" t="s">
        <v>95</v>
      </c>
      <c r="F1828" s="94" t="str">
        <f t="shared" si="28"/>
        <v>4</v>
      </c>
      <c r="L1828" s="96">
        <v>73004</v>
      </c>
      <c r="M1828" s="97">
        <v>4.21</v>
      </c>
      <c r="P1828" s="98">
        <v>73004</v>
      </c>
      <c r="Q1828" s="99">
        <v>4.83</v>
      </c>
    </row>
    <row r="1829" spans="1:17" ht="15.6" x14ac:dyDescent="0.3">
      <c r="A1829" s="92">
        <v>73011</v>
      </c>
      <c r="B1829" s="93">
        <v>6.26</v>
      </c>
      <c r="D1829" s="92">
        <v>73011</v>
      </c>
      <c r="E1829" s="95" t="s">
        <v>92</v>
      </c>
      <c r="F1829" s="94" t="str">
        <f t="shared" si="28"/>
        <v>9</v>
      </c>
      <c r="L1829" s="96">
        <v>73011</v>
      </c>
      <c r="M1829" s="97">
        <v>5.46</v>
      </c>
      <c r="P1829" s="98">
        <v>73011</v>
      </c>
      <c r="Q1829" s="99">
        <v>6.26</v>
      </c>
    </row>
    <row r="1830" spans="1:17" ht="15.6" x14ac:dyDescent="0.3">
      <c r="A1830" s="92">
        <v>73014</v>
      </c>
      <c r="B1830" s="93">
        <v>3.85</v>
      </c>
      <c r="D1830" s="92">
        <v>73014</v>
      </c>
      <c r="E1830" s="95" t="s">
        <v>95</v>
      </c>
      <c r="F1830" s="94" t="str">
        <f t="shared" si="28"/>
        <v>4</v>
      </c>
      <c r="L1830" s="96">
        <v>73014</v>
      </c>
      <c r="M1830" s="97">
        <v>3.36</v>
      </c>
      <c r="P1830" s="98">
        <v>73014</v>
      </c>
      <c r="Q1830" s="99">
        <v>3.85</v>
      </c>
    </row>
    <row r="1831" spans="1:17" ht="15.6" x14ac:dyDescent="0.3">
      <c r="A1831" s="92">
        <v>73041</v>
      </c>
      <c r="B1831" s="93">
        <v>4.83</v>
      </c>
      <c r="D1831" s="92">
        <v>73041</v>
      </c>
      <c r="E1831" s="95" t="s">
        <v>94</v>
      </c>
      <c r="F1831" s="94" t="str">
        <f t="shared" si="28"/>
        <v>3</v>
      </c>
      <c r="L1831" s="96">
        <v>73041</v>
      </c>
      <c r="M1831" s="97">
        <v>4.21</v>
      </c>
      <c r="P1831" s="98">
        <v>73041</v>
      </c>
      <c r="Q1831" s="99">
        <v>4.83</v>
      </c>
    </row>
    <row r="1832" spans="1:17" ht="15.6" x14ac:dyDescent="0.3">
      <c r="A1832" s="92">
        <v>73044</v>
      </c>
      <c r="B1832" s="93">
        <v>2.81</v>
      </c>
      <c r="D1832" s="92">
        <v>73044</v>
      </c>
      <c r="E1832" s="95" t="s">
        <v>96</v>
      </c>
      <c r="F1832" s="94" t="str">
        <f t="shared" si="28"/>
        <v>3</v>
      </c>
      <c r="L1832" s="96">
        <v>73044</v>
      </c>
      <c r="M1832" s="97">
        <v>2.4500000000000002</v>
      </c>
      <c r="P1832" s="98">
        <v>73044</v>
      </c>
      <c r="Q1832" s="99">
        <v>2.81</v>
      </c>
    </row>
    <row r="1833" spans="1:17" ht="15.6" x14ac:dyDescent="0.3">
      <c r="A1833" s="92">
        <v>73051</v>
      </c>
      <c r="B1833" s="93">
        <v>4.6100000000000003</v>
      </c>
      <c r="D1833" s="92">
        <v>73051</v>
      </c>
      <c r="E1833" s="95" t="s">
        <v>94</v>
      </c>
      <c r="F1833" s="94" t="str">
        <f t="shared" si="28"/>
        <v>3</v>
      </c>
      <c r="L1833" s="96">
        <v>73051</v>
      </c>
      <c r="M1833" s="97">
        <v>4.0199999999999996</v>
      </c>
      <c r="P1833" s="98">
        <v>73051</v>
      </c>
      <c r="Q1833" s="99">
        <v>4.6100000000000003</v>
      </c>
    </row>
    <row r="1834" spans="1:17" ht="15.6" x14ac:dyDescent="0.3">
      <c r="A1834" s="92">
        <v>73054</v>
      </c>
      <c r="B1834" s="93">
        <v>2.56</v>
      </c>
      <c r="D1834" s="92">
        <v>73054</v>
      </c>
      <c r="E1834" s="95" t="s">
        <v>96</v>
      </c>
      <c r="F1834" s="94" t="str">
        <f t="shared" si="28"/>
        <v>3</v>
      </c>
      <c r="L1834" s="96">
        <v>73054</v>
      </c>
      <c r="M1834" s="97">
        <v>2.23</v>
      </c>
      <c r="P1834" s="98">
        <v>73054</v>
      </c>
      <c r="Q1834" s="99">
        <v>2.56</v>
      </c>
    </row>
    <row r="1835" spans="1:17" ht="15.6" x14ac:dyDescent="0.3">
      <c r="A1835" s="92">
        <v>73101</v>
      </c>
      <c r="B1835" s="93">
        <v>5.7</v>
      </c>
      <c r="D1835" s="92">
        <v>73101</v>
      </c>
      <c r="E1835" s="95" t="s">
        <v>93</v>
      </c>
      <c r="F1835" s="94" t="str">
        <f t="shared" si="28"/>
        <v>6</v>
      </c>
      <c r="L1835" s="96">
        <v>73101</v>
      </c>
      <c r="M1835" s="97">
        <v>4.97</v>
      </c>
      <c r="P1835" s="98">
        <v>73101</v>
      </c>
      <c r="Q1835" s="99">
        <v>5.7</v>
      </c>
    </row>
    <row r="1836" spans="1:17" ht="15.6" x14ac:dyDescent="0.3">
      <c r="A1836" s="92">
        <v>73104</v>
      </c>
      <c r="B1836" s="93">
        <v>4.1100000000000003</v>
      </c>
      <c r="D1836" s="92">
        <v>73104</v>
      </c>
      <c r="E1836" s="95" t="s">
        <v>95</v>
      </c>
      <c r="F1836" s="94" t="str">
        <f t="shared" si="28"/>
        <v>4</v>
      </c>
      <c r="L1836" s="96">
        <v>73104</v>
      </c>
      <c r="M1836" s="97">
        <v>3.58</v>
      </c>
      <c r="P1836" s="98">
        <v>73104</v>
      </c>
      <c r="Q1836" s="99">
        <v>4.1100000000000003</v>
      </c>
    </row>
    <row r="1837" spans="1:17" ht="15.6" x14ac:dyDescent="0.3">
      <c r="A1837" s="92">
        <v>73111</v>
      </c>
      <c r="B1837" s="93">
        <v>4.8499999999999996</v>
      </c>
      <c r="D1837" s="92">
        <v>73111</v>
      </c>
      <c r="E1837" s="95" t="s">
        <v>95</v>
      </c>
      <c r="F1837" s="94" t="str">
        <f t="shared" si="28"/>
        <v>4</v>
      </c>
      <c r="L1837" s="96">
        <v>73111</v>
      </c>
      <c r="M1837" s="97">
        <v>4.2300000000000004</v>
      </c>
      <c r="P1837" s="98">
        <v>73111</v>
      </c>
      <c r="Q1837" s="99">
        <v>4.8499999999999996</v>
      </c>
    </row>
    <row r="1838" spans="1:17" ht="15.6" x14ac:dyDescent="0.3">
      <c r="A1838" s="92">
        <v>73114</v>
      </c>
      <c r="B1838" s="93">
        <v>3.18</v>
      </c>
      <c r="D1838" s="92">
        <v>73114</v>
      </c>
      <c r="E1838" s="95" t="s">
        <v>94</v>
      </c>
      <c r="F1838" s="94" t="str">
        <f t="shared" si="28"/>
        <v>3</v>
      </c>
      <c r="L1838" s="96">
        <v>73114</v>
      </c>
      <c r="M1838" s="97">
        <v>2.77</v>
      </c>
      <c r="P1838" s="98">
        <v>73114</v>
      </c>
      <c r="Q1838" s="99">
        <v>3.18</v>
      </c>
    </row>
    <row r="1839" spans="1:17" ht="15.6" x14ac:dyDescent="0.3">
      <c r="A1839" s="92">
        <v>73141</v>
      </c>
      <c r="B1839" s="93">
        <v>3.92</v>
      </c>
      <c r="D1839" s="92">
        <v>73141</v>
      </c>
      <c r="E1839" s="95" t="s">
        <v>96</v>
      </c>
      <c r="F1839" s="94" t="str">
        <f t="shared" si="28"/>
        <v>3</v>
      </c>
      <c r="L1839" s="96">
        <v>73141</v>
      </c>
      <c r="M1839" s="97">
        <v>3.42</v>
      </c>
      <c r="P1839" s="98">
        <v>73141</v>
      </c>
      <c r="Q1839" s="99">
        <v>3.92</v>
      </c>
    </row>
    <row r="1840" spans="1:17" ht="15.6" x14ac:dyDescent="0.3">
      <c r="A1840" s="92">
        <v>73144</v>
      </c>
      <c r="B1840" s="93">
        <v>2.37</v>
      </c>
      <c r="D1840" s="92">
        <v>73144</v>
      </c>
      <c r="E1840" s="95" t="s">
        <v>96</v>
      </c>
      <c r="F1840" s="94" t="str">
        <f t="shared" si="28"/>
        <v>3</v>
      </c>
      <c r="L1840" s="96">
        <v>73144</v>
      </c>
      <c r="M1840" s="97">
        <v>2.0699999999999998</v>
      </c>
      <c r="P1840" s="98">
        <v>73144</v>
      </c>
      <c r="Q1840" s="99">
        <v>2.37</v>
      </c>
    </row>
    <row r="1841" spans="1:17" ht="15.6" x14ac:dyDescent="0.3">
      <c r="A1841" s="92">
        <v>73151</v>
      </c>
      <c r="B1841" s="93">
        <v>3.56</v>
      </c>
      <c r="D1841" s="92">
        <v>73151</v>
      </c>
      <c r="E1841" s="95" t="s">
        <v>96</v>
      </c>
      <c r="F1841" s="94" t="str">
        <f t="shared" si="28"/>
        <v>3</v>
      </c>
      <c r="L1841" s="96">
        <v>73151</v>
      </c>
      <c r="M1841" s="97">
        <v>3.1</v>
      </c>
      <c r="P1841" s="98">
        <v>73151</v>
      </c>
      <c r="Q1841" s="99">
        <v>3.56</v>
      </c>
    </row>
    <row r="1842" spans="1:17" ht="15.6" x14ac:dyDescent="0.3">
      <c r="A1842" s="92">
        <v>73154</v>
      </c>
      <c r="B1842" s="93">
        <v>2.09</v>
      </c>
      <c r="D1842" s="92">
        <v>73154</v>
      </c>
      <c r="E1842" s="95" t="s">
        <v>96</v>
      </c>
      <c r="F1842" s="94" t="str">
        <f t="shared" si="28"/>
        <v>3</v>
      </c>
      <c r="L1842" s="96">
        <v>73154</v>
      </c>
      <c r="M1842" s="97">
        <v>1.82</v>
      </c>
      <c r="P1842" s="98">
        <v>73154</v>
      </c>
      <c r="Q1842" s="99">
        <v>2.09</v>
      </c>
    </row>
    <row r="1843" spans="1:17" ht="15.6" x14ac:dyDescent="0.3">
      <c r="A1843" s="92">
        <v>73201</v>
      </c>
      <c r="B1843" s="93">
        <v>6.34</v>
      </c>
      <c r="D1843" s="92">
        <v>73201</v>
      </c>
      <c r="E1843" s="95" t="s">
        <v>93</v>
      </c>
      <c r="F1843" s="94" t="str">
        <f t="shared" si="28"/>
        <v>6</v>
      </c>
      <c r="L1843" s="96">
        <v>73201</v>
      </c>
      <c r="M1843" s="97">
        <v>5.53</v>
      </c>
      <c r="P1843" s="98">
        <v>73201</v>
      </c>
      <c r="Q1843" s="99">
        <v>6.34</v>
      </c>
    </row>
    <row r="1844" spans="1:17" ht="15.6" x14ac:dyDescent="0.3">
      <c r="A1844" s="92">
        <v>73204</v>
      </c>
      <c r="B1844" s="93">
        <v>3.77</v>
      </c>
      <c r="D1844" s="92">
        <v>73204</v>
      </c>
      <c r="E1844" s="95" t="s">
        <v>95</v>
      </c>
      <c r="F1844" s="94" t="str">
        <f t="shared" si="28"/>
        <v>4</v>
      </c>
      <c r="L1844" s="96">
        <v>73204</v>
      </c>
      <c r="M1844" s="97">
        <v>3.29</v>
      </c>
      <c r="P1844" s="98">
        <v>73204</v>
      </c>
      <c r="Q1844" s="99">
        <v>3.77</v>
      </c>
    </row>
    <row r="1845" spans="1:17" ht="15.6" x14ac:dyDescent="0.3">
      <c r="A1845" s="92">
        <v>73211</v>
      </c>
      <c r="B1845" s="93">
        <v>5.14</v>
      </c>
      <c r="D1845" s="92">
        <v>73211</v>
      </c>
      <c r="E1845" s="95" t="s">
        <v>93</v>
      </c>
      <c r="F1845" s="94" t="str">
        <f t="shared" si="28"/>
        <v>6</v>
      </c>
      <c r="L1845" s="96">
        <v>73211</v>
      </c>
      <c r="M1845" s="97">
        <v>4.4800000000000004</v>
      </c>
      <c r="P1845" s="98">
        <v>73211</v>
      </c>
      <c r="Q1845" s="99">
        <v>5.14</v>
      </c>
    </row>
    <row r="1846" spans="1:17" ht="15.6" x14ac:dyDescent="0.3">
      <c r="A1846" s="92">
        <v>73214</v>
      </c>
      <c r="B1846" s="93">
        <v>2.86</v>
      </c>
      <c r="D1846" s="92">
        <v>73214</v>
      </c>
      <c r="E1846" s="95" t="s">
        <v>96</v>
      </c>
      <c r="F1846" s="94" t="str">
        <f t="shared" si="28"/>
        <v>3</v>
      </c>
      <c r="L1846" s="96">
        <v>73214</v>
      </c>
      <c r="M1846" s="97">
        <v>2.4900000000000002</v>
      </c>
      <c r="P1846" s="98">
        <v>73214</v>
      </c>
      <c r="Q1846" s="99">
        <v>2.86</v>
      </c>
    </row>
    <row r="1847" spans="1:17" ht="15.6" x14ac:dyDescent="0.3">
      <c r="A1847" s="92">
        <v>73241</v>
      </c>
      <c r="B1847" s="93">
        <v>4.07</v>
      </c>
      <c r="D1847" s="92">
        <v>73241</v>
      </c>
      <c r="E1847" s="95" t="s">
        <v>96</v>
      </c>
      <c r="F1847" s="94" t="str">
        <f t="shared" si="28"/>
        <v>3</v>
      </c>
      <c r="L1847" s="96">
        <v>73241</v>
      </c>
      <c r="M1847" s="97">
        <v>3.55</v>
      </c>
      <c r="P1847" s="98">
        <v>73241</v>
      </c>
      <c r="Q1847" s="99">
        <v>4.07</v>
      </c>
    </row>
    <row r="1848" spans="1:17" ht="15.6" x14ac:dyDescent="0.3">
      <c r="A1848" s="92">
        <v>73244</v>
      </c>
      <c r="B1848" s="93">
        <v>2.29</v>
      </c>
      <c r="D1848" s="92">
        <v>73244</v>
      </c>
      <c r="E1848" s="95" t="s">
        <v>96</v>
      </c>
      <c r="F1848" s="94" t="str">
        <f t="shared" si="28"/>
        <v>3</v>
      </c>
      <c r="L1848" s="96">
        <v>73244</v>
      </c>
      <c r="M1848" s="97">
        <v>2</v>
      </c>
      <c r="P1848" s="98">
        <v>73244</v>
      </c>
      <c r="Q1848" s="99">
        <v>2.29</v>
      </c>
    </row>
    <row r="1849" spans="1:17" ht="15.6" x14ac:dyDescent="0.3">
      <c r="A1849" s="92">
        <v>73251</v>
      </c>
      <c r="B1849" s="93">
        <v>3.41</v>
      </c>
      <c r="D1849" s="92">
        <v>73251</v>
      </c>
      <c r="E1849" s="95" t="s">
        <v>96</v>
      </c>
      <c r="F1849" s="94" t="str">
        <f t="shared" si="28"/>
        <v>3</v>
      </c>
      <c r="L1849" s="96">
        <v>73251</v>
      </c>
      <c r="M1849" s="97">
        <v>2.97</v>
      </c>
      <c r="P1849" s="98">
        <v>73251</v>
      </c>
      <c r="Q1849" s="99">
        <v>3.41</v>
      </c>
    </row>
    <row r="1850" spans="1:17" ht="15.6" x14ac:dyDescent="0.3">
      <c r="A1850" s="92">
        <v>73254</v>
      </c>
      <c r="B1850" s="93">
        <v>2.13</v>
      </c>
      <c r="D1850" s="92">
        <v>73254</v>
      </c>
      <c r="E1850" s="95" t="s">
        <v>96</v>
      </c>
      <c r="F1850" s="94" t="str">
        <f t="shared" si="28"/>
        <v>3</v>
      </c>
      <c r="L1850" s="96">
        <v>73254</v>
      </c>
      <c r="M1850" s="97">
        <v>1.86</v>
      </c>
      <c r="P1850" s="98">
        <v>73254</v>
      </c>
      <c r="Q1850" s="99">
        <v>2.13</v>
      </c>
    </row>
    <row r="1851" spans="1:17" ht="15.6" x14ac:dyDescent="0.3">
      <c r="A1851" s="92">
        <v>73301</v>
      </c>
      <c r="B1851" s="93">
        <v>7.32</v>
      </c>
      <c r="D1851" s="92">
        <v>73301</v>
      </c>
      <c r="E1851" s="95" t="s">
        <v>93</v>
      </c>
      <c r="F1851" s="94" t="str">
        <f t="shared" si="28"/>
        <v>6</v>
      </c>
      <c r="L1851" s="96">
        <v>73301</v>
      </c>
      <c r="M1851" s="97">
        <v>6.38</v>
      </c>
      <c r="P1851" s="98">
        <v>73301</v>
      </c>
      <c r="Q1851" s="99">
        <v>7.32</v>
      </c>
    </row>
    <row r="1852" spans="1:17" ht="15.6" x14ac:dyDescent="0.3">
      <c r="A1852" s="92">
        <v>73304</v>
      </c>
      <c r="B1852" s="93">
        <v>4.26</v>
      </c>
      <c r="D1852" s="92">
        <v>73304</v>
      </c>
      <c r="E1852" s="95" t="s">
        <v>95</v>
      </c>
      <c r="F1852" s="94" t="str">
        <f t="shared" si="28"/>
        <v>4</v>
      </c>
      <c r="L1852" s="96">
        <v>73304</v>
      </c>
      <c r="M1852" s="97">
        <v>3.71</v>
      </c>
      <c r="P1852" s="98">
        <v>73304</v>
      </c>
      <c r="Q1852" s="99">
        <v>4.26</v>
      </c>
    </row>
    <row r="1853" spans="1:17" ht="15.6" x14ac:dyDescent="0.3">
      <c r="A1853" s="92">
        <v>73311</v>
      </c>
      <c r="B1853" s="93">
        <v>5.82</v>
      </c>
      <c r="D1853" s="92">
        <v>73311</v>
      </c>
      <c r="E1853" s="95" t="s">
        <v>93</v>
      </c>
      <c r="F1853" s="94" t="str">
        <f t="shared" si="28"/>
        <v>6</v>
      </c>
      <c r="L1853" s="96">
        <v>73311</v>
      </c>
      <c r="M1853" s="97">
        <v>5.07</v>
      </c>
      <c r="P1853" s="98">
        <v>73311</v>
      </c>
      <c r="Q1853" s="99">
        <v>5.82</v>
      </c>
    </row>
    <row r="1854" spans="1:17" ht="15.6" x14ac:dyDescent="0.3">
      <c r="A1854" s="92">
        <v>73314</v>
      </c>
      <c r="B1854" s="93">
        <v>3.13</v>
      </c>
      <c r="D1854" s="92">
        <v>73314</v>
      </c>
      <c r="E1854" s="95" t="s">
        <v>95</v>
      </c>
      <c r="F1854" s="94" t="str">
        <f t="shared" si="28"/>
        <v>4</v>
      </c>
      <c r="L1854" s="96">
        <v>73314</v>
      </c>
      <c r="M1854" s="97">
        <v>2.73</v>
      </c>
      <c r="P1854" s="98">
        <v>73314</v>
      </c>
      <c r="Q1854" s="99">
        <v>3.13</v>
      </c>
    </row>
    <row r="1855" spans="1:17" ht="15.6" x14ac:dyDescent="0.3">
      <c r="A1855" s="92">
        <v>73341</v>
      </c>
      <c r="B1855" s="93">
        <v>4.34</v>
      </c>
      <c r="D1855" s="92">
        <v>73341</v>
      </c>
      <c r="E1855" s="95" t="s">
        <v>94</v>
      </c>
      <c r="F1855" s="94" t="str">
        <f t="shared" si="28"/>
        <v>3</v>
      </c>
      <c r="L1855" s="96">
        <v>73341</v>
      </c>
      <c r="M1855" s="97">
        <v>3.78</v>
      </c>
      <c r="P1855" s="98">
        <v>73341</v>
      </c>
      <c r="Q1855" s="99">
        <v>4.34</v>
      </c>
    </row>
    <row r="1856" spans="1:17" ht="15.6" x14ac:dyDescent="0.3">
      <c r="A1856" s="92">
        <v>73344</v>
      </c>
      <c r="B1856" s="93">
        <v>2.35</v>
      </c>
      <c r="D1856" s="92">
        <v>73344</v>
      </c>
      <c r="E1856" s="95" t="s">
        <v>96</v>
      </c>
      <c r="F1856" s="94" t="str">
        <f t="shared" si="28"/>
        <v>3</v>
      </c>
      <c r="L1856" s="96">
        <v>73344</v>
      </c>
      <c r="M1856" s="97">
        <v>2.0499999999999998</v>
      </c>
      <c r="P1856" s="98">
        <v>73344</v>
      </c>
      <c r="Q1856" s="99">
        <v>2.35</v>
      </c>
    </row>
    <row r="1857" spans="1:17" ht="15.6" x14ac:dyDescent="0.3">
      <c r="A1857" s="92">
        <v>73351</v>
      </c>
      <c r="B1857" s="93">
        <v>3.9</v>
      </c>
      <c r="D1857" s="92">
        <v>73351</v>
      </c>
      <c r="E1857" s="95" t="s">
        <v>94</v>
      </c>
      <c r="F1857" s="94" t="str">
        <f t="shared" si="28"/>
        <v>3</v>
      </c>
      <c r="L1857" s="96">
        <v>73351</v>
      </c>
      <c r="M1857" s="97">
        <v>3.4</v>
      </c>
      <c r="P1857" s="98">
        <v>73351</v>
      </c>
      <c r="Q1857" s="99">
        <v>3.9</v>
      </c>
    </row>
    <row r="1858" spans="1:17" ht="15.6" x14ac:dyDescent="0.3">
      <c r="A1858" s="92">
        <v>73354</v>
      </c>
      <c r="B1858" s="93">
        <v>2.17</v>
      </c>
      <c r="D1858" s="92">
        <v>73354</v>
      </c>
      <c r="E1858" s="95" t="s">
        <v>96</v>
      </c>
      <c r="F1858" s="94" t="str">
        <f t="shared" ref="F1858:F1921" si="29">IF(E1858="I.","9",IF(E1858="II.","6",IF(E1858="III.","4",IF(E1858="IV.","3",IF(E1858="V.","3")))))</f>
        <v>3</v>
      </c>
      <c r="L1858" s="96">
        <v>73354</v>
      </c>
      <c r="M1858" s="97">
        <v>1.89</v>
      </c>
      <c r="P1858" s="98">
        <v>73354</v>
      </c>
      <c r="Q1858" s="99">
        <v>2.17</v>
      </c>
    </row>
    <row r="1859" spans="1:17" ht="15.6" x14ac:dyDescent="0.3">
      <c r="A1859" s="92">
        <v>73715</v>
      </c>
      <c r="B1859" s="93">
        <v>1.4</v>
      </c>
      <c r="D1859" s="92">
        <v>73715</v>
      </c>
      <c r="E1859" s="95" t="s">
        <v>96</v>
      </c>
      <c r="F1859" s="94" t="str">
        <f t="shared" si="29"/>
        <v>3</v>
      </c>
      <c r="L1859" s="96">
        <v>73715</v>
      </c>
      <c r="M1859" s="97">
        <v>1.22</v>
      </c>
      <c r="P1859" s="98">
        <v>73715</v>
      </c>
      <c r="Q1859" s="99">
        <v>1.4</v>
      </c>
    </row>
    <row r="1860" spans="1:17" ht="15.6" x14ac:dyDescent="0.3">
      <c r="A1860" s="92">
        <v>73716</v>
      </c>
      <c r="B1860" s="93">
        <v>1.35</v>
      </c>
      <c r="D1860" s="92">
        <v>73716</v>
      </c>
      <c r="E1860" s="95" t="s">
        <v>96</v>
      </c>
      <c r="F1860" s="94" t="str">
        <f t="shared" si="29"/>
        <v>3</v>
      </c>
      <c r="L1860" s="96">
        <v>73716</v>
      </c>
      <c r="M1860" s="97">
        <v>1.18</v>
      </c>
      <c r="P1860" s="98">
        <v>73716</v>
      </c>
      <c r="Q1860" s="99">
        <v>1.35</v>
      </c>
    </row>
    <row r="1861" spans="1:17" ht="15.6" x14ac:dyDescent="0.3">
      <c r="A1861" s="92">
        <v>73745</v>
      </c>
      <c r="B1861" s="93">
        <v>1.38</v>
      </c>
      <c r="D1861" s="92">
        <v>73745</v>
      </c>
      <c r="E1861" s="95" t="s">
        <v>96</v>
      </c>
      <c r="F1861" s="94" t="str">
        <f t="shared" si="29"/>
        <v>3</v>
      </c>
      <c r="L1861" s="96">
        <v>73745</v>
      </c>
      <c r="M1861" s="97">
        <v>1.2</v>
      </c>
      <c r="P1861" s="98">
        <v>73745</v>
      </c>
      <c r="Q1861" s="99">
        <v>1.38</v>
      </c>
    </row>
    <row r="1862" spans="1:17" ht="15.6" x14ac:dyDescent="0.3">
      <c r="A1862" s="92">
        <v>73746</v>
      </c>
      <c r="B1862" s="93">
        <v>1.34</v>
      </c>
      <c r="D1862" s="92">
        <v>73746</v>
      </c>
      <c r="E1862" s="95" t="s">
        <v>96</v>
      </c>
      <c r="F1862" s="94" t="str">
        <f t="shared" si="29"/>
        <v>3</v>
      </c>
      <c r="L1862" s="96">
        <v>73746</v>
      </c>
      <c r="M1862" s="97">
        <v>1.17</v>
      </c>
      <c r="P1862" s="98">
        <v>73746</v>
      </c>
      <c r="Q1862" s="99">
        <v>1.34</v>
      </c>
    </row>
    <row r="1863" spans="1:17" ht="15.6" x14ac:dyDescent="0.3">
      <c r="A1863" s="92">
        <v>73755</v>
      </c>
      <c r="B1863" s="93">
        <v>1.35</v>
      </c>
      <c r="D1863" s="92">
        <v>73755</v>
      </c>
      <c r="E1863" s="95" t="s">
        <v>96</v>
      </c>
      <c r="F1863" s="94" t="str">
        <f t="shared" si="29"/>
        <v>3</v>
      </c>
      <c r="L1863" s="96">
        <v>73755</v>
      </c>
      <c r="M1863" s="97">
        <v>1.18</v>
      </c>
      <c r="P1863" s="98">
        <v>73755</v>
      </c>
      <c r="Q1863" s="99">
        <v>1.35</v>
      </c>
    </row>
    <row r="1864" spans="1:17" ht="15.6" x14ac:dyDescent="0.3">
      <c r="A1864" s="92">
        <v>73756</v>
      </c>
      <c r="B1864" s="93">
        <v>1.33</v>
      </c>
      <c r="D1864" s="92">
        <v>73756</v>
      </c>
      <c r="E1864" s="95" t="s">
        <v>96</v>
      </c>
      <c r="F1864" s="94" t="str">
        <f t="shared" si="29"/>
        <v>3</v>
      </c>
      <c r="L1864" s="96">
        <v>73756</v>
      </c>
      <c r="M1864" s="97">
        <v>1.1599999999999999</v>
      </c>
      <c r="P1864" s="98">
        <v>73756</v>
      </c>
      <c r="Q1864" s="99">
        <v>1.33</v>
      </c>
    </row>
    <row r="1865" spans="1:17" ht="15.6" x14ac:dyDescent="0.3">
      <c r="A1865" s="92">
        <v>73815</v>
      </c>
      <c r="B1865" s="93">
        <v>1.55</v>
      </c>
      <c r="D1865" s="92">
        <v>73815</v>
      </c>
      <c r="E1865" s="95" t="s">
        <v>96</v>
      </c>
      <c r="F1865" s="94" t="str">
        <f t="shared" si="29"/>
        <v>3</v>
      </c>
      <c r="L1865" s="96">
        <v>73815</v>
      </c>
      <c r="M1865" s="97">
        <v>1.35</v>
      </c>
      <c r="P1865" s="98">
        <v>73815</v>
      </c>
      <c r="Q1865" s="99">
        <v>1.55</v>
      </c>
    </row>
    <row r="1866" spans="1:17" ht="15.6" x14ac:dyDescent="0.3">
      <c r="A1866" s="92">
        <v>73816</v>
      </c>
      <c r="B1866" s="93">
        <v>1.48</v>
      </c>
      <c r="D1866" s="92">
        <v>73816</v>
      </c>
      <c r="E1866" s="95" t="s">
        <v>96</v>
      </c>
      <c r="F1866" s="94" t="str">
        <f t="shared" si="29"/>
        <v>3</v>
      </c>
      <c r="L1866" s="96">
        <v>73816</v>
      </c>
      <c r="M1866" s="97">
        <v>1.29</v>
      </c>
      <c r="P1866" s="98">
        <v>73816</v>
      </c>
      <c r="Q1866" s="99">
        <v>1.48</v>
      </c>
    </row>
    <row r="1867" spans="1:17" ht="15.6" x14ac:dyDescent="0.3">
      <c r="A1867" s="92">
        <v>73845</v>
      </c>
      <c r="B1867" s="93">
        <v>1.5</v>
      </c>
      <c r="D1867" s="92">
        <v>73845</v>
      </c>
      <c r="E1867" s="95" t="s">
        <v>96</v>
      </c>
      <c r="F1867" s="94" t="str">
        <f t="shared" si="29"/>
        <v>3</v>
      </c>
      <c r="L1867" s="96">
        <v>73845</v>
      </c>
      <c r="M1867" s="97">
        <v>1.31</v>
      </c>
      <c r="P1867" s="98">
        <v>73845</v>
      </c>
      <c r="Q1867" s="99">
        <v>1.5</v>
      </c>
    </row>
    <row r="1868" spans="1:17" ht="15.6" x14ac:dyDescent="0.3">
      <c r="A1868" s="92">
        <v>73846</v>
      </c>
      <c r="B1868" s="93">
        <v>1.45</v>
      </c>
      <c r="D1868" s="92">
        <v>73846</v>
      </c>
      <c r="E1868" s="95" t="s">
        <v>96</v>
      </c>
      <c r="F1868" s="94" t="str">
        <f t="shared" si="29"/>
        <v>3</v>
      </c>
      <c r="L1868" s="96">
        <v>73846</v>
      </c>
      <c r="M1868" s="97">
        <v>1.26</v>
      </c>
      <c r="P1868" s="98">
        <v>73846</v>
      </c>
      <c r="Q1868" s="99">
        <v>1.45</v>
      </c>
    </row>
    <row r="1869" spans="1:17" ht="15.6" x14ac:dyDescent="0.3">
      <c r="A1869" s="92">
        <v>73855</v>
      </c>
      <c r="B1869" s="93">
        <v>1.48</v>
      </c>
      <c r="D1869" s="92">
        <v>73855</v>
      </c>
      <c r="E1869" s="95" t="s">
        <v>96</v>
      </c>
      <c r="F1869" s="94" t="str">
        <f t="shared" si="29"/>
        <v>3</v>
      </c>
      <c r="L1869" s="96">
        <v>73855</v>
      </c>
      <c r="M1869" s="97">
        <v>1.29</v>
      </c>
      <c r="P1869" s="98">
        <v>73855</v>
      </c>
      <c r="Q1869" s="99">
        <v>1.48</v>
      </c>
    </row>
    <row r="1870" spans="1:17" ht="15.6" x14ac:dyDescent="0.3">
      <c r="A1870" s="92">
        <v>73856</v>
      </c>
      <c r="B1870" s="93">
        <v>1.42</v>
      </c>
      <c r="D1870" s="92">
        <v>73856</v>
      </c>
      <c r="E1870" s="95" t="s">
        <v>96</v>
      </c>
      <c r="F1870" s="94" t="str">
        <f t="shared" si="29"/>
        <v>3</v>
      </c>
      <c r="L1870" s="96">
        <v>73856</v>
      </c>
      <c r="M1870" s="97">
        <v>1.24</v>
      </c>
      <c r="P1870" s="98">
        <v>73856</v>
      </c>
      <c r="Q1870" s="99">
        <v>1.42</v>
      </c>
    </row>
    <row r="1871" spans="1:17" ht="15.6" x14ac:dyDescent="0.3">
      <c r="A1871" s="92">
        <v>73909</v>
      </c>
      <c r="B1871" s="93">
        <v>1.24</v>
      </c>
      <c r="D1871" s="92">
        <v>73909</v>
      </c>
      <c r="E1871" s="95" t="s">
        <v>96</v>
      </c>
      <c r="F1871" s="94" t="str">
        <f t="shared" si="29"/>
        <v>3</v>
      </c>
      <c r="L1871" s="96">
        <v>73909</v>
      </c>
      <c r="M1871" s="97">
        <v>1.08</v>
      </c>
      <c r="P1871" s="98">
        <v>73909</v>
      </c>
      <c r="Q1871" s="99">
        <v>1.24</v>
      </c>
    </row>
    <row r="1872" spans="1:17" ht="15.6" x14ac:dyDescent="0.3">
      <c r="A1872" s="92">
        <v>73919</v>
      </c>
      <c r="B1872" s="93">
        <v>1.24</v>
      </c>
      <c r="D1872" s="92">
        <v>73919</v>
      </c>
      <c r="E1872" s="95" t="s">
        <v>96</v>
      </c>
      <c r="F1872" s="94" t="str">
        <f t="shared" si="29"/>
        <v>3</v>
      </c>
      <c r="L1872" s="96">
        <v>73919</v>
      </c>
      <c r="M1872" s="97">
        <v>1.08</v>
      </c>
      <c r="P1872" s="98">
        <v>73919</v>
      </c>
      <c r="Q1872" s="99">
        <v>1.24</v>
      </c>
    </row>
    <row r="1873" spans="1:17" ht="15.6" x14ac:dyDescent="0.3">
      <c r="A1873" s="92">
        <v>73929</v>
      </c>
      <c r="B1873" s="93">
        <v>1.24</v>
      </c>
      <c r="D1873" s="92">
        <v>73929</v>
      </c>
      <c r="E1873" s="95" t="s">
        <v>96</v>
      </c>
      <c r="F1873" s="94" t="str">
        <f t="shared" si="29"/>
        <v>3</v>
      </c>
      <c r="L1873" s="96">
        <v>73929</v>
      </c>
      <c r="M1873" s="97">
        <v>1.08</v>
      </c>
      <c r="P1873" s="98">
        <v>73929</v>
      </c>
      <c r="Q1873" s="99">
        <v>1.24</v>
      </c>
    </row>
    <row r="1874" spans="1:17" ht="15.6" x14ac:dyDescent="0.3">
      <c r="A1874" s="92">
        <v>73939</v>
      </c>
      <c r="B1874" s="93">
        <v>1.24</v>
      </c>
      <c r="D1874" s="92">
        <v>73939</v>
      </c>
      <c r="E1874" s="95" t="s">
        <v>96</v>
      </c>
      <c r="F1874" s="94" t="str">
        <f t="shared" si="29"/>
        <v>3</v>
      </c>
      <c r="L1874" s="96">
        <v>73939</v>
      </c>
      <c r="M1874" s="97">
        <v>1.08</v>
      </c>
      <c r="P1874" s="98">
        <v>73939</v>
      </c>
      <c r="Q1874" s="99">
        <v>1.24</v>
      </c>
    </row>
    <row r="1875" spans="1:17" ht="15.6" x14ac:dyDescent="0.3">
      <c r="A1875" s="92">
        <v>73949</v>
      </c>
      <c r="B1875" s="93">
        <v>1.23</v>
      </c>
      <c r="D1875" s="92">
        <v>73949</v>
      </c>
      <c r="E1875" s="95" t="s">
        <v>96</v>
      </c>
      <c r="F1875" s="94" t="str">
        <f t="shared" si="29"/>
        <v>3</v>
      </c>
      <c r="L1875" s="96">
        <v>73949</v>
      </c>
      <c r="M1875" s="97">
        <v>1.07</v>
      </c>
      <c r="P1875" s="98">
        <v>73949</v>
      </c>
      <c r="Q1875" s="99">
        <v>1.23</v>
      </c>
    </row>
    <row r="1876" spans="1:17" ht="15.6" x14ac:dyDescent="0.3">
      <c r="A1876" s="92">
        <v>73959</v>
      </c>
      <c r="B1876" s="93">
        <v>1.22</v>
      </c>
      <c r="D1876" s="92">
        <v>73959</v>
      </c>
      <c r="E1876" s="95" t="s">
        <v>96</v>
      </c>
      <c r="F1876" s="94" t="str">
        <f t="shared" si="29"/>
        <v>3</v>
      </c>
      <c r="L1876" s="96">
        <v>73959</v>
      </c>
      <c r="M1876" s="97">
        <v>1.06</v>
      </c>
      <c r="P1876" s="98">
        <v>73959</v>
      </c>
      <c r="Q1876" s="99">
        <v>1.22</v>
      </c>
    </row>
    <row r="1877" spans="1:17" ht="15.6" x14ac:dyDescent="0.3">
      <c r="A1877" s="92">
        <v>73969</v>
      </c>
      <c r="B1877" s="93">
        <v>1.22</v>
      </c>
      <c r="D1877" s="92">
        <v>73969</v>
      </c>
      <c r="E1877" s="95" t="s">
        <v>96</v>
      </c>
      <c r="F1877" s="94" t="str">
        <f t="shared" si="29"/>
        <v>3</v>
      </c>
      <c r="L1877" s="96">
        <v>73969</v>
      </c>
      <c r="M1877" s="97">
        <v>1.06</v>
      </c>
      <c r="P1877" s="98">
        <v>73969</v>
      </c>
      <c r="Q1877" s="99">
        <v>1.22</v>
      </c>
    </row>
    <row r="1878" spans="1:17" ht="15.6" x14ac:dyDescent="0.3">
      <c r="A1878" s="92">
        <v>74067</v>
      </c>
      <c r="B1878" s="93">
        <v>1.25</v>
      </c>
      <c r="D1878" s="92">
        <v>74067</v>
      </c>
      <c r="E1878" s="95" t="s">
        <v>96</v>
      </c>
      <c r="F1878" s="94" t="str">
        <f t="shared" si="29"/>
        <v>3</v>
      </c>
      <c r="L1878" s="96">
        <v>74067</v>
      </c>
      <c r="M1878" s="97">
        <v>1.0900000000000001</v>
      </c>
      <c r="P1878" s="98">
        <v>74067</v>
      </c>
      <c r="Q1878" s="99">
        <v>1.25</v>
      </c>
    </row>
    <row r="1879" spans="1:17" ht="15.6" x14ac:dyDescent="0.3">
      <c r="A1879" s="92">
        <v>74068</v>
      </c>
      <c r="B1879" s="93">
        <v>1.24</v>
      </c>
      <c r="D1879" s="92">
        <v>74068</v>
      </c>
      <c r="E1879" s="95" t="s">
        <v>96</v>
      </c>
      <c r="F1879" s="94" t="str">
        <f t="shared" si="29"/>
        <v>3</v>
      </c>
      <c r="L1879" s="96">
        <v>74068</v>
      </c>
      <c r="M1879" s="97">
        <v>1.08</v>
      </c>
      <c r="P1879" s="98">
        <v>74068</v>
      </c>
      <c r="Q1879" s="99">
        <v>1.24</v>
      </c>
    </row>
    <row r="1880" spans="1:17" ht="15.6" x14ac:dyDescent="0.3">
      <c r="A1880" s="92">
        <v>74077</v>
      </c>
      <c r="B1880" s="93">
        <v>1.24</v>
      </c>
      <c r="D1880" s="92">
        <v>74077</v>
      </c>
      <c r="E1880" s="95" t="s">
        <v>96</v>
      </c>
      <c r="F1880" s="94" t="str">
        <f t="shared" si="29"/>
        <v>3</v>
      </c>
      <c r="L1880" s="96">
        <v>74077</v>
      </c>
      <c r="M1880" s="97">
        <v>1.08</v>
      </c>
      <c r="P1880" s="98">
        <v>74077</v>
      </c>
      <c r="Q1880" s="99">
        <v>1.24</v>
      </c>
    </row>
    <row r="1881" spans="1:17" ht="15.6" x14ac:dyDescent="0.3">
      <c r="A1881" s="92">
        <v>74078</v>
      </c>
      <c r="B1881" s="93">
        <v>1.23</v>
      </c>
      <c r="D1881" s="92">
        <v>74078</v>
      </c>
      <c r="E1881" s="95" t="s">
        <v>96</v>
      </c>
      <c r="F1881" s="94" t="str">
        <f t="shared" si="29"/>
        <v>3</v>
      </c>
      <c r="L1881" s="96">
        <v>74078</v>
      </c>
      <c r="M1881" s="97">
        <v>1.07</v>
      </c>
      <c r="P1881" s="98">
        <v>74078</v>
      </c>
      <c r="Q1881" s="99">
        <v>1.23</v>
      </c>
    </row>
    <row r="1882" spans="1:17" ht="15.6" x14ac:dyDescent="0.3">
      <c r="A1882" s="92">
        <v>74089</v>
      </c>
      <c r="B1882" s="93">
        <v>1.22</v>
      </c>
      <c r="D1882" s="92">
        <v>74089</v>
      </c>
      <c r="E1882" s="95" t="s">
        <v>96</v>
      </c>
      <c r="F1882" s="94" t="str">
        <f t="shared" si="29"/>
        <v>3</v>
      </c>
      <c r="L1882" s="96">
        <v>74089</v>
      </c>
      <c r="M1882" s="97">
        <v>1.06</v>
      </c>
      <c r="P1882" s="98">
        <v>74089</v>
      </c>
      <c r="Q1882" s="99">
        <v>1.22</v>
      </c>
    </row>
    <row r="1883" spans="1:17" ht="15.6" x14ac:dyDescent="0.3">
      <c r="A1883" s="92">
        <v>74099</v>
      </c>
      <c r="B1883" s="93">
        <v>1.22</v>
      </c>
      <c r="D1883" s="92">
        <v>74099</v>
      </c>
      <c r="E1883" s="95" t="s">
        <v>96</v>
      </c>
      <c r="F1883" s="94" t="str">
        <f t="shared" si="29"/>
        <v>3</v>
      </c>
      <c r="L1883" s="96">
        <v>74099</v>
      </c>
      <c r="M1883" s="97">
        <v>1.06</v>
      </c>
      <c r="P1883" s="98">
        <v>74099</v>
      </c>
      <c r="Q1883" s="99">
        <v>1.22</v>
      </c>
    </row>
    <row r="1884" spans="1:17" ht="15.6" x14ac:dyDescent="0.3">
      <c r="A1884" s="92">
        <v>74167</v>
      </c>
      <c r="B1884" s="93">
        <v>1.28</v>
      </c>
      <c r="D1884" s="92">
        <v>74167</v>
      </c>
      <c r="E1884" s="95" t="s">
        <v>96</v>
      </c>
      <c r="F1884" s="94" t="str">
        <f t="shared" si="29"/>
        <v>3</v>
      </c>
      <c r="L1884" s="96">
        <v>74167</v>
      </c>
      <c r="M1884" s="97">
        <v>1.1200000000000001</v>
      </c>
      <c r="P1884" s="98">
        <v>74167</v>
      </c>
      <c r="Q1884" s="99">
        <v>1.28</v>
      </c>
    </row>
    <row r="1885" spans="1:17" ht="15.6" x14ac:dyDescent="0.3">
      <c r="A1885" s="92">
        <v>74168</v>
      </c>
      <c r="B1885" s="93">
        <v>1.25</v>
      </c>
      <c r="D1885" s="92">
        <v>74168</v>
      </c>
      <c r="E1885" s="95" t="s">
        <v>96</v>
      </c>
      <c r="F1885" s="94" t="str">
        <f t="shared" si="29"/>
        <v>3</v>
      </c>
      <c r="L1885" s="96">
        <v>74168</v>
      </c>
      <c r="M1885" s="97">
        <v>1.0900000000000001</v>
      </c>
      <c r="P1885" s="98">
        <v>74168</v>
      </c>
      <c r="Q1885" s="99">
        <v>1.25</v>
      </c>
    </row>
    <row r="1886" spans="1:17" ht="15.6" x14ac:dyDescent="0.3">
      <c r="A1886" s="92">
        <v>74177</v>
      </c>
      <c r="B1886" s="93">
        <v>1.26</v>
      </c>
      <c r="D1886" s="92">
        <v>74177</v>
      </c>
      <c r="E1886" s="95" t="s">
        <v>96</v>
      </c>
      <c r="F1886" s="94" t="str">
        <f t="shared" si="29"/>
        <v>3</v>
      </c>
      <c r="L1886" s="96">
        <v>74177</v>
      </c>
      <c r="M1886" s="97">
        <v>1.1000000000000001</v>
      </c>
      <c r="P1886" s="98">
        <v>74177</v>
      </c>
      <c r="Q1886" s="99">
        <v>1.26</v>
      </c>
    </row>
    <row r="1887" spans="1:17" ht="15.6" x14ac:dyDescent="0.3">
      <c r="A1887" s="92">
        <v>74178</v>
      </c>
      <c r="B1887" s="93">
        <v>1.24</v>
      </c>
      <c r="D1887" s="92">
        <v>74178</v>
      </c>
      <c r="E1887" s="95" t="s">
        <v>96</v>
      </c>
      <c r="F1887" s="94" t="str">
        <f t="shared" si="29"/>
        <v>3</v>
      </c>
      <c r="L1887" s="96">
        <v>74178</v>
      </c>
      <c r="M1887" s="97">
        <v>1.08</v>
      </c>
      <c r="P1887" s="98">
        <v>74178</v>
      </c>
      <c r="Q1887" s="99">
        <v>1.24</v>
      </c>
    </row>
    <row r="1888" spans="1:17" ht="15.6" x14ac:dyDescent="0.3">
      <c r="A1888" s="92">
        <v>74189</v>
      </c>
      <c r="B1888" s="93">
        <v>1.23</v>
      </c>
      <c r="D1888" s="92">
        <v>74189</v>
      </c>
      <c r="E1888" s="95" t="s">
        <v>96</v>
      </c>
      <c r="F1888" s="94" t="str">
        <f t="shared" si="29"/>
        <v>3</v>
      </c>
      <c r="L1888" s="96">
        <v>74189</v>
      </c>
      <c r="M1888" s="97">
        <v>1.07</v>
      </c>
      <c r="P1888" s="98">
        <v>74189</v>
      </c>
      <c r="Q1888" s="99">
        <v>1.23</v>
      </c>
    </row>
    <row r="1889" spans="1:17" ht="15.6" x14ac:dyDescent="0.3">
      <c r="A1889" s="92">
        <v>74199</v>
      </c>
      <c r="B1889" s="93">
        <v>1.22</v>
      </c>
      <c r="D1889" s="92">
        <v>74199</v>
      </c>
      <c r="E1889" s="95" t="s">
        <v>96</v>
      </c>
      <c r="F1889" s="94" t="str">
        <f t="shared" si="29"/>
        <v>3</v>
      </c>
      <c r="L1889" s="96">
        <v>74199</v>
      </c>
      <c r="M1889" s="97">
        <v>1.06</v>
      </c>
      <c r="P1889" s="98">
        <v>74199</v>
      </c>
      <c r="Q1889" s="99">
        <v>1.22</v>
      </c>
    </row>
    <row r="1890" spans="1:17" ht="15.6" x14ac:dyDescent="0.3">
      <c r="A1890" s="92">
        <v>74300</v>
      </c>
      <c r="B1890" s="93">
        <v>7.77</v>
      </c>
      <c r="D1890" s="92">
        <v>74300</v>
      </c>
      <c r="E1890" s="95" t="s">
        <v>93</v>
      </c>
      <c r="F1890" s="94" t="str">
        <f t="shared" si="29"/>
        <v>6</v>
      </c>
      <c r="L1890" s="96">
        <v>74300</v>
      </c>
      <c r="M1890" s="97">
        <v>6.77</v>
      </c>
      <c r="P1890" s="98">
        <v>74300</v>
      </c>
      <c r="Q1890" s="99">
        <v>7.77</v>
      </c>
    </row>
    <row r="1891" spans="1:17" ht="15.6" x14ac:dyDescent="0.3">
      <c r="A1891" s="92">
        <v>74310</v>
      </c>
      <c r="B1891" s="93">
        <v>6.57</v>
      </c>
      <c r="D1891" s="92">
        <v>74310</v>
      </c>
      <c r="E1891" s="95" t="s">
        <v>93</v>
      </c>
      <c r="F1891" s="94" t="str">
        <f t="shared" si="29"/>
        <v>6</v>
      </c>
      <c r="L1891" s="96">
        <v>74310</v>
      </c>
      <c r="M1891" s="97">
        <v>5.73</v>
      </c>
      <c r="P1891" s="98">
        <v>74310</v>
      </c>
      <c r="Q1891" s="99">
        <v>6.57</v>
      </c>
    </row>
    <row r="1892" spans="1:17" ht="15.6" x14ac:dyDescent="0.3">
      <c r="A1892" s="92">
        <v>74400</v>
      </c>
      <c r="B1892" s="93">
        <v>6.68</v>
      </c>
      <c r="D1892" s="92">
        <v>74400</v>
      </c>
      <c r="E1892" s="95" t="s">
        <v>93</v>
      </c>
      <c r="F1892" s="94" t="str">
        <f t="shared" si="29"/>
        <v>6</v>
      </c>
      <c r="L1892" s="96">
        <v>74400</v>
      </c>
      <c r="M1892" s="97">
        <v>5.82</v>
      </c>
      <c r="P1892" s="98">
        <v>74400</v>
      </c>
      <c r="Q1892" s="99">
        <v>6.68</v>
      </c>
    </row>
    <row r="1893" spans="1:17" ht="15.6" x14ac:dyDescent="0.3">
      <c r="A1893" s="92">
        <v>74410</v>
      </c>
      <c r="B1893" s="93">
        <v>5.57</v>
      </c>
      <c r="D1893" s="92">
        <v>74410</v>
      </c>
      <c r="E1893" s="95" t="s">
        <v>93</v>
      </c>
      <c r="F1893" s="94" t="str">
        <f t="shared" si="29"/>
        <v>6</v>
      </c>
      <c r="L1893" s="96">
        <v>74410</v>
      </c>
      <c r="M1893" s="97">
        <v>4.8600000000000003</v>
      </c>
      <c r="P1893" s="98">
        <v>74410</v>
      </c>
      <c r="Q1893" s="99">
        <v>5.57</v>
      </c>
    </row>
    <row r="1894" spans="1:17" ht="15.6" x14ac:dyDescent="0.3">
      <c r="A1894" s="92">
        <v>74600</v>
      </c>
      <c r="B1894" s="93">
        <v>6.81</v>
      </c>
      <c r="D1894" s="92">
        <v>74600</v>
      </c>
      <c r="E1894" s="95" t="s">
        <v>93</v>
      </c>
      <c r="F1894" s="94" t="str">
        <f t="shared" si="29"/>
        <v>6</v>
      </c>
      <c r="L1894" s="96">
        <v>74600</v>
      </c>
      <c r="M1894" s="97">
        <v>5.94</v>
      </c>
      <c r="P1894" s="98">
        <v>74600</v>
      </c>
      <c r="Q1894" s="99">
        <v>6.81</v>
      </c>
    </row>
    <row r="1895" spans="1:17" ht="15.6" x14ac:dyDescent="0.3">
      <c r="A1895" s="92">
        <v>74602</v>
      </c>
      <c r="B1895" s="93">
        <v>5.68</v>
      </c>
      <c r="D1895" s="92">
        <v>74602</v>
      </c>
      <c r="E1895" s="95" t="s">
        <v>95</v>
      </c>
      <c r="F1895" s="94" t="str">
        <f t="shared" si="29"/>
        <v>4</v>
      </c>
      <c r="L1895" s="96">
        <v>74602</v>
      </c>
      <c r="M1895" s="97">
        <v>4.95</v>
      </c>
      <c r="P1895" s="98">
        <v>74602</v>
      </c>
      <c r="Q1895" s="99">
        <v>5.68</v>
      </c>
    </row>
    <row r="1896" spans="1:17" ht="15.6" x14ac:dyDescent="0.3">
      <c r="A1896" s="92">
        <v>74610</v>
      </c>
      <c r="B1896" s="93">
        <v>5.74</v>
      </c>
      <c r="D1896" s="92">
        <v>74610</v>
      </c>
      <c r="E1896" s="95" t="s">
        <v>95</v>
      </c>
      <c r="F1896" s="94" t="str">
        <f t="shared" si="29"/>
        <v>4</v>
      </c>
      <c r="L1896" s="96">
        <v>74610</v>
      </c>
      <c r="M1896" s="97">
        <v>5</v>
      </c>
      <c r="P1896" s="98">
        <v>74610</v>
      </c>
      <c r="Q1896" s="99">
        <v>5.74</v>
      </c>
    </row>
    <row r="1897" spans="1:17" ht="15.6" x14ac:dyDescent="0.3">
      <c r="A1897" s="92">
        <v>74612</v>
      </c>
      <c r="B1897" s="93">
        <v>4.4400000000000004</v>
      </c>
      <c r="D1897" s="92">
        <v>74612</v>
      </c>
      <c r="E1897" s="95" t="s">
        <v>95</v>
      </c>
      <c r="F1897" s="94" t="str">
        <f t="shared" si="29"/>
        <v>4</v>
      </c>
      <c r="L1897" s="96">
        <v>74612</v>
      </c>
      <c r="M1897" s="97">
        <v>3.87</v>
      </c>
      <c r="P1897" s="98">
        <v>74612</v>
      </c>
      <c r="Q1897" s="99">
        <v>4.4400000000000004</v>
      </c>
    </row>
    <row r="1898" spans="1:17" ht="15.6" x14ac:dyDescent="0.3">
      <c r="A1898" s="92">
        <v>74613</v>
      </c>
      <c r="B1898" s="93">
        <v>3.87</v>
      </c>
      <c r="D1898" s="92">
        <v>74613</v>
      </c>
      <c r="E1898" s="95" t="s">
        <v>94</v>
      </c>
      <c r="F1898" s="94" t="str">
        <f t="shared" si="29"/>
        <v>3</v>
      </c>
      <c r="L1898" s="96">
        <v>74613</v>
      </c>
      <c r="M1898" s="97">
        <v>3.37</v>
      </c>
      <c r="P1898" s="98">
        <v>74613</v>
      </c>
      <c r="Q1898" s="99">
        <v>3.87</v>
      </c>
    </row>
    <row r="1899" spans="1:17" ht="15.6" x14ac:dyDescent="0.3">
      <c r="A1899" s="92">
        <v>74700</v>
      </c>
      <c r="B1899" s="93">
        <v>6.03</v>
      </c>
      <c r="D1899" s="92">
        <v>74700</v>
      </c>
      <c r="E1899" s="95" t="s">
        <v>95</v>
      </c>
      <c r="F1899" s="94" t="str">
        <f t="shared" si="29"/>
        <v>4</v>
      </c>
      <c r="L1899" s="96">
        <v>74700</v>
      </c>
      <c r="M1899" s="97">
        <v>5.26</v>
      </c>
      <c r="P1899" s="98">
        <v>74700</v>
      </c>
      <c r="Q1899" s="99">
        <v>6.03</v>
      </c>
    </row>
    <row r="1900" spans="1:17" ht="15.6" x14ac:dyDescent="0.3">
      <c r="A1900" s="92">
        <v>74702</v>
      </c>
      <c r="B1900" s="93">
        <v>4.7300000000000004</v>
      </c>
      <c r="D1900" s="92">
        <v>74702</v>
      </c>
      <c r="E1900" s="95" t="s">
        <v>95</v>
      </c>
      <c r="F1900" s="94" t="str">
        <f t="shared" si="29"/>
        <v>4</v>
      </c>
      <c r="L1900" s="96">
        <v>74702</v>
      </c>
      <c r="M1900" s="97">
        <v>4.12</v>
      </c>
      <c r="P1900" s="98">
        <v>74702</v>
      </c>
      <c r="Q1900" s="99">
        <v>4.7300000000000004</v>
      </c>
    </row>
    <row r="1901" spans="1:17" ht="15.6" x14ac:dyDescent="0.3">
      <c r="A1901" s="92">
        <v>74710</v>
      </c>
      <c r="B1901" s="93">
        <v>4.75</v>
      </c>
      <c r="D1901" s="92">
        <v>74710</v>
      </c>
      <c r="E1901" s="95" t="s">
        <v>95</v>
      </c>
      <c r="F1901" s="94" t="str">
        <f t="shared" si="29"/>
        <v>4</v>
      </c>
      <c r="L1901" s="96">
        <v>74710</v>
      </c>
      <c r="M1901" s="97">
        <v>4.1399999999999997</v>
      </c>
      <c r="P1901" s="98">
        <v>74710</v>
      </c>
      <c r="Q1901" s="99">
        <v>4.75</v>
      </c>
    </row>
    <row r="1902" spans="1:17" ht="15.6" x14ac:dyDescent="0.3">
      <c r="A1902" s="92">
        <v>74712</v>
      </c>
      <c r="B1902" s="93">
        <v>3.44</v>
      </c>
      <c r="D1902" s="92">
        <v>74712</v>
      </c>
      <c r="E1902" s="95" t="s">
        <v>94</v>
      </c>
      <c r="F1902" s="94" t="str">
        <f t="shared" si="29"/>
        <v>3</v>
      </c>
      <c r="L1902" s="96">
        <v>74712</v>
      </c>
      <c r="M1902" s="97">
        <v>3</v>
      </c>
      <c r="P1902" s="98">
        <v>74712</v>
      </c>
      <c r="Q1902" s="99">
        <v>3.44</v>
      </c>
    </row>
    <row r="1903" spans="1:17" ht="15.6" x14ac:dyDescent="0.3">
      <c r="A1903" s="92">
        <v>74713</v>
      </c>
      <c r="B1903" s="93">
        <v>2.87</v>
      </c>
      <c r="D1903" s="92">
        <v>74713</v>
      </c>
      <c r="E1903" s="95" t="s">
        <v>96</v>
      </c>
      <c r="F1903" s="94" t="str">
        <f t="shared" si="29"/>
        <v>3</v>
      </c>
      <c r="L1903" s="96">
        <v>74713</v>
      </c>
      <c r="M1903" s="97">
        <v>2.5</v>
      </c>
      <c r="P1903" s="98">
        <v>74713</v>
      </c>
      <c r="Q1903" s="99">
        <v>2.87</v>
      </c>
    </row>
    <row r="1904" spans="1:17" ht="15.6" x14ac:dyDescent="0.3">
      <c r="A1904" s="92">
        <v>74742</v>
      </c>
      <c r="B1904" s="93">
        <v>2.42</v>
      </c>
      <c r="D1904" s="92">
        <v>74742</v>
      </c>
      <c r="E1904" s="95" t="s">
        <v>96</v>
      </c>
      <c r="F1904" s="94" t="str">
        <f t="shared" si="29"/>
        <v>3</v>
      </c>
      <c r="L1904" s="96">
        <v>74742</v>
      </c>
      <c r="M1904" s="97">
        <v>2.11</v>
      </c>
      <c r="P1904" s="98">
        <v>74742</v>
      </c>
      <c r="Q1904" s="99">
        <v>2.42</v>
      </c>
    </row>
    <row r="1905" spans="1:17" ht="15.6" x14ac:dyDescent="0.3">
      <c r="A1905" s="92">
        <v>74743</v>
      </c>
      <c r="B1905" s="93">
        <v>2.12</v>
      </c>
      <c r="D1905" s="92">
        <v>74743</v>
      </c>
      <c r="E1905" s="95" t="s">
        <v>96</v>
      </c>
      <c r="F1905" s="94" t="str">
        <f t="shared" si="29"/>
        <v>3</v>
      </c>
      <c r="L1905" s="96">
        <v>74743</v>
      </c>
      <c r="M1905" s="97">
        <v>1.85</v>
      </c>
      <c r="P1905" s="98">
        <v>74743</v>
      </c>
      <c r="Q1905" s="99">
        <v>2.12</v>
      </c>
    </row>
    <row r="1906" spans="1:17" ht="15.6" x14ac:dyDescent="0.3">
      <c r="A1906" s="92">
        <v>74752</v>
      </c>
      <c r="B1906" s="93">
        <v>2.2599999999999998</v>
      </c>
      <c r="D1906" s="92">
        <v>74752</v>
      </c>
      <c r="E1906" s="95" t="s">
        <v>96</v>
      </c>
      <c r="F1906" s="94" t="str">
        <f t="shared" si="29"/>
        <v>3</v>
      </c>
      <c r="L1906" s="96">
        <v>74752</v>
      </c>
      <c r="M1906" s="97">
        <v>1.97</v>
      </c>
      <c r="P1906" s="98">
        <v>74752</v>
      </c>
      <c r="Q1906" s="99">
        <v>2.2599999999999998</v>
      </c>
    </row>
    <row r="1907" spans="1:17" ht="15.6" x14ac:dyDescent="0.3">
      <c r="A1907" s="92">
        <v>74753</v>
      </c>
      <c r="B1907" s="93">
        <v>2.0099999999999998</v>
      </c>
      <c r="D1907" s="92">
        <v>74753</v>
      </c>
      <c r="E1907" s="95" t="s">
        <v>96</v>
      </c>
      <c r="F1907" s="94" t="str">
        <f t="shared" si="29"/>
        <v>3</v>
      </c>
      <c r="L1907" s="96">
        <v>74753</v>
      </c>
      <c r="M1907" s="97">
        <v>1.75</v>
      </c>
      <c r="P1907" s="98">
        <v>74753</v>
      </c>
      <c r="Q1907" s="99">
        <v>2.0099999999999998</v>
      </c>
    </row>
    <row r="1908" spans="1:17" ht="15.6" x14ac:dyDescent="0.3">
      <c r="A1908" s="92">
        <v>74811</v>
      </c>
      <c r="B1908" s="93">
        <v>4.3</v>
      </c>
      <c r="D1908" s="92">
        <v>74811</v>
      </c>
      <c r="E1908" s="95" t="s">
        <v>94</v>
      </c>
      <c r="F1908" s="94" t="str">
        <f t="shared" si="29"/>
        <v>3</v>
      </c>
      <c r="L1908" s="96">
        <v>74811</v>
      </c>
      <c r="M1908" s="97">
        <v>3.75</v>
      </c>
      <c r="P1908" s="98">
        <v>74811</v>
      </c>
      <c r="Q1908" s="99">
        <v>4.3</v>
      </c>
    </row>
    <row r="1909" spans="1:17" ht="15.6" x14ac:dyDescent="0.3">
      <c r="A1909" s="92">
        <v>74814</v>
      </c>
      <c r="B1909" s="93">
        <v>2.2599999999999998</v>
      </c>
      <c r="D1909" s="92">
        <v>74814</v>
      </c>
      <c r="E1909" s="95" t="s">
        <v>96</v>
      </c>
      <c r="F1909" s="94" t="str">
        <f t="shared" si="29"/>
        <v>3</v>
      </c>
      <c r="L1909" s="96">
        <v>74814</v>
      </c>
      <c r="M1909" s="97">
        <v>1.97</v>
      </c>
      <c r="P1909" s="98">
        <v>74814</v>
      </c>
      <c r="Q1909" s="99">
        <v>2.2599999999999998</v>
      </c>
    </row>
    <row r="1910" spans="1:17" ht="15.6" x14ac:dyDescent="0.3">
      <c r="A1910" s="92">
        <v>74841</v>
      </c>
      <c r="B1910" s="93">
        <v>3.09</v>
      </c>
      <c r="D1910" s="92">
        <v>74841</v>
      </c>
      <c r="E1910" s="95" t="s">
        <v>96</v>
      </c>
      <c r="F1910" s="94" t="str">
        <f t="shared" si="29"/>
        <v>3</v>
      </c>
      <c r="L1910" s="96">
        <v>74841</v>
      </c>
      <c r="M1910" s="97">
        <v>2.69</v>
      </c>
      <c r="P1910" s="98">
        <v>74841</v>
      </c>
      <c r="Q1910" s="99">
        <v>3.09</v>
      </c>
    </row>
    <row r="1911" spans="1:17" ht="15.6" x14ac:dyDescent="0.3">
      <c r="A1911" s="92">
        <v>74844</v>
      </c>
      <c r="B1911" s="93">
        <v>1.84</v>
      </c>
      <c r="D1911" s="92">
        <v>74844</v>
      </c>
      <c r="E1911" s="95" t="s">
        <v>96</v>
      </c>
      <c r="F1911" s="94" t="str">
        <f t="shared" si="29"/>
        <v>3</v>
      </c>
      <c r="L1911" s="96">
        <v>74844</v>
      </c>
      <c r="M1911" s="97">
        <v>1.6</v>
      </c>
      <c r="P1911" s="98">
        <v>74844</v>
      </c>
      <c r="Q1911" s="99">
        <v>1.84</v>
      </c>
    </row>
    <row r="1912" spans="1:17" ht="15.6" x14ac:dyDescent="0.3">
      <c r="A1912" s="92">
        <v>74851</v>
      </c>
      <c r="B1912" s="93">
        <v>2.63</v>
      </c>
      <c r="D1912" s="92">
        <v>74851</v>
      </c>
      <c r="E1912" s="95" t="s">
        <v>96</v>
      </c>
      <c r="F1912" s="94" t="str">
        <f t="shared" si="29"/>
        <v>3</v>
      </c>
      <c r="L1912" s="96">
        <v>74851</v>
      </c>
      <c r="M1912" s="97">
        <v>2.29</v>
      </c>
      <c r="P1912" s="98">
        <v>74851</v>
      </c>
      <c r="Q1912" s="99">
        <v>2.63</v>
      </c>
    </row>
    <row r="1913" spans="1:17" ht="15.6" x14ac:dyDescent="0.3">
      <c r="A1913" s="92">
        <v>74854</v>
      </c>
      <c r="B1913" s="93">
        <v>1.72</v>
      </c>
      <c r="D1913" s="92">
        <v>74854</v>
      </c>
      <c r="E1913" s="95" t="s">
        <v>96</v>
      </c>
      <c r="F1913" s="94" t="str">
        <f t="shared" si="29"/>
        <v>3</v>
      </c>
      <c r="L1913" s="96">
        <v>74854</v>
      </c>
      <c r="M1913" s="97">
        <v>1.5</v>
      </c>
      <c r="P1913" s="98">
        <v>74854</v>
      </c>
      <c r="Q1913" s="99">
        <v>1.72</v>
      </c>
    </row>
    <row r="1914" spans="1:17" ht="15.6" x14ac:dyDescent="0.3">
      <c r="A1914" s="92">
        <v>74911</v>
      </c>
      <c r="B1914" s="93">
        <v>3.44</v>
      </c>
      <c r="D1914" s="92">
        <v>74911</v>
      </c>
      <c r="E1914" s="95" t="s">
        <v>94</v>
      </c>
      <c r="F1914" s="94" t="str">
        <f t="shared" si="29"/>
        <v>3</v>
      </c>
      <c r="L1914" s="96">
        <v>74911</v>
      </c>
      <c r="M1914" s="97">
        <v>3</v>
      </c>
      <c r="P1914" s="98">
        <v>74911</v>
      </c>
      <c r="Q1914" s="99">
        <v>3.44</v>
      </c>
    </row>
    <row r="1915" spans="1:17" ht="15.6" x14ac:dyDescent="0.3">
      <c r="A1915" s="92">
        <v>74941</v>
      </c>
      <c r="B1915" s="93">
        <v>2.81</v>
      </c>
      <c r="D1915" s="92">
        <v>74941</v>
      </c>
      <c r="E1915" s="95" t="s">
        <v>96</v>
      </c>
      <c r="F1915" s="94" t="str">
        <f t="shared" si="29"/>
        <v>3</v>
      </c>
      <c r="L1915" s="96">
        <v>74941</v>
      </c>
      <c r="M1915" s="97">
        <v>2.4500000000000002</v>
      </c>
      <c r="P1915" s="98">
        <v>74941</v>
      </c>
      <c r="Q1915" s="99">
        <v>2.81</v>
      </c>
    </row>
    <row r="1916" spans="1:17" ht="15.6" x14ac:dyDescent="0.3">
      <c r="A1916" s="92">
        <v>74951</v>
      </c>
      <c r="B1916" s="93">
        <v>2.63</v>
      </c>
      <c r="D1916" s="92">
        <v>74951</v>
      </c>
      <c r="E1916" s="95" t="s">
        <v>96</v>
      </c>
      <c r="F1916" s="94" t="str">
        <f t="shared" si="29"/>
        <v>3</v>
      </c>
      <c r="L1916" s="96">
        <v>74951</v>
      </c>
      <c r="M1916" s="97">
        <v>2.29</v>
      </c>
      <c r="P1916" s="98">
        <v>74951</v>
      </c>
      <c r="Q1916" s="99">
        <v>2.63</v>
      </c>
    </row>
    <row r="1917" spans="1:17" ht="15.6" x14ac:dyDescent="0.3">
      <c r="A1917" s="92">
        <v>74954</v>
      </c>
      <c r="B1917" s="93">
        <v>0</v>
      </c>
      <c r="D1917" s="92">
        <v>74954</v>
      </c>
      <c r="E1917" s="95" t="s">
        <v>96</v>
      </c>
      <c r="F1917" s="94" t="str">
        <f t="shared" si="29"/>
        <v>3</v>
      </c>
      <c r="L1917" s="96">
        <v>74954</v>
      </c>
      <c r="M1917" s="97">
        <v>1.77</v>
      </c>
      <c r="P1917" s="100">
        <v>74954</v>
      </c>
      <c r="Q1917" s="101">
        <v>0</v>
      </c>
    </row>
    <row r="1918" spans="1:17" ht="15.6" x14ac:dyDescent="0.3">
      <c r="A1918" s="92">
        <v>75001</v>
      </c>
      <c r="B1918" s="93">
        <v>5.35</v>
      </c>
      <c r="D1918" s="92">
        <v>75001</v>
      </c>
      <c r="E1918" s="95" t="s">
        <v>95</v>
      </c>
      <c r="F1918" s="94" t="str">
        <f t="shared" si="29"/>
        <v>4</v>
      </c>
      <c r="L1918" s="96">
        <v>75001</v>
      </c>
      <c r="M1918" s="97">
        <v>4.66</v>
      </c>
      <c r="P1918" s="98">
        <v>75001</v>
      </c>
      <c r="Q1918" s="99">
        <v>5.35</v>
      </c>
    </row>
    <row r="1919" spans="1:17" ht="15.6" x14ac:dyDescent="0.3">
      <c r="A1919" s="92">
        <v>75004</v>
      </c>
      <c r="B1919" s="93">
        <v>2.52</v>
      </c>
      <c r="D1919" s="92">
        <v>75004</v>
      </c>
      <c r="E1919" s="95" t="s">
        <v>94</v>
      </c>
      <c r="F1919" s="94" t="str">
        <f t="shared" si="29"/>
        <v>3</v>
      </c>
      <c r="L1919" s="96">
        <v>75004</v>
      </c>
      <c r="M1919" s="97">
        <v>2.2000000000000002</v>
      </c>
      <c r="P1919" s="98">
        <v>75004</v>
      </c>
      <c r="Q1919" s="99">
        <v>2.52</v>
      </c>
    </row>
    <row r="1920" spans="1:17" ht="15.6" x14ac:dyDescent="0.3">
      <c r="A1920" s="92">
        <v>75011</v>
      </c>
      <c r="B1920" s="93">
        <v>4.04</v>
      </c>
      <c r="D1920" s="92">
        <v>75011</v>
      </c>
      <c r="E1920" s="95" t="s">
        <v>95</v>
      </c>
      <c r="F1920" s="94" t="str">
        <f t="shared" si="29"/>
        <v>4</v>
      </c>
      <c r="L1920" s="96">
        <v>75011</v>
      </c>
      <c r="M1920" s="97">
        <v>3.52</v>
      </c>
      <c r="P1920" s="98">
        <v>75011</v>
      </c>
      <c r="Q1920" s="99">
        <v>4.04</v>
      </c>
    </row>
    <row r="1921" spans="1:17" ht="15.6" x14ac:dyDescent="0.3">
      <c r="A1921" s="92">
        <v>75014</v>
      </c>
      <c r="B1921" s="93">
        <v>2.09</v>
      </c>
      <c r="D1921" s="92">
        <v>75014</v>
      </c>
      <c r="E1921" s="95" t="s">
        <v>94</v>
      </c>
      <c r="F1921" s="94" t="str">
        <f t="shared" si="29"/>
        <v>3</v>
      </c>
      <c r="L1921" s="96">
        <v>75014</v>
      </c>
      <c r="M1921" s="97">
        <v>1.82</v>
      </c>
      <c r="P1921" s="98">
        <v>75014</v>
      </c>
      <c r="Q1921" s="99">
        <v>2.09</v>
      </c>
    </row>
    <row r="1922" spans="1:17" ht="15.6" x14ac:dyDescent="0.3">
      <c r="A1922" s="92">
        <v>75041</v>
      </c>
      <c r="B1922" s="93">
        <v>2.79</v>
      </c>
      <c r="D1922" s="92">
        <v>75041</v>
      </c>
      <c r="E1922" s="95" t="s">
        <v>96</v>
      </c>
      <c r="F1922" s="94" t="str">
        <f t="shared" ref="F1922:F1985" si="30">IF(E1922="I.","9",IF(E1922="II.","6",IF(E1922="III.","4",IF(E1922="IV.","3",IF(E1922="V.","3")))))</f>
        <v>3</v>
      </c>
      <c r="L1922" s="96">
        <v>75041</v>
      </c>
      <c r="M1922" s="97">
        <v>2.4300000000000002</v>
      </c>
      <c r="P1922" s="98">
        <v>75041</v>
      </c>
      <c r="Q1922" s="99">
        <v>2.79</v>
      </c>
    </row>
    <row r="1923" spans="1:17" ht="15.6" x14ac:dyDescent="0.3">
      <c r="A1923" s="92">
        <v>75044</v>
      </c>
      <c r="B1923" s="93">
        <v>1.66</v>
      </c>
      <c r="D1923" s="92">
        <v>75044</v>
      </c>
      <c r="E1923" s="95" t="s">
        <v>96</v>
      </c>
      <c r="F1923" s="94" t="str">
        <f t="shared" si="30"/>
        <v>3</v>
      </c>
      <c r="L1923" s="96">
        <v>75044</v>
      </c>
      <c r="M1923" s="97">
        <v>1.45</v>
      </c>
      <c r="P1923" s="98">
        <v>75044</v>
      </c>
      <c r="Q1923" s="99">
        <v>1.66</v>
      </c>
    </row>
    <row r="1924" spans="1:17" ht="15.6" x14ac:dyDescent="0.3">
      <c r="A1924" s="92">
        <v>75051</v>
      </c>
      <c r="B1924" s="93">
        <v>2.42</v>
      </c>
      <c r="D1924" s="92">
        <v>75051</v>
      </c>
      <c r="E1924" s="95" t="s">
        <v>96</v>
      </c>
      <c r="F1924" s="94" t="str">
        <f t="shared" si="30"/>
        <v>3</v>
      </c>
      <c r="L1924" s="96">
        <v>75051</v>
      </c>
      <c r="M1924" s="97">
        <v>2.11</v>
      </c>
      <c r="P1924" s="98">
        <v>75051</v>
      </c>
      <c r="Q1924" s="99">
        <v>2.42</v>
      </c>
    </row>
    <row r="1925" spans="1:17" ht="15.6" x14ac:dyDescent="0.3">
      <c r="A1925" s="92">
        <v>75054</v>
      </c>
      <c r="B1925" s="93">
        <v>1.55</v>
      </c>
      <c r="D1925" s="92">
        <v>75054</v>
      </c>
      <c r="E1925" s="95" t="s">
        <v>96</v>
      </c>
      <c r="F1925" s="94" t="str">
        <f t="shared" si="30"/>
        <v>3</v>
      </c>
      <c r="L1925" s="96">
        <v>75054</v>
      </c>
      <c r="M1925" s="97">
        <v>1.35</v>
      </c>
      <c r="P1925" s="98">
        <v>75054</v>
      </c>
      <c r="Q1925" s="99">
        <v>1.55</v>
      </c>
    </row>
    <row r="1926" spans="1:17" ht="15.6" x14ac:dyDescent="0.3">
      <c r="A1926" s="92">
        <v>75111</v>
      </c>
      <c r="B1926" s="93">
        <v>3.69</v>
      </c>
      <c r="D1926" s="92">
        <v>75111</v>
      </c>
      <c r="E1926" s="95" t="s">
        <v>94</v>
      </c>
      <c r="F1926" s="94" t="str">
        <f t="shared" si="30"/>
        <v>3</v>
      </c>
      <c r="L1926" s="96">
        <v>75111</v>
      </c>
      <c r="M1926" s="97">
        <v>3.22</v>
      </c>
      <c r="P1926" s="98">
        <v>75111</v>
      </c>
      <c r="Q1926" s="99">
        <v>3.69</v>
      </c>
    </row>
    <row r="1927" spans="1:17" ht="15.6" x14ac:dyDescent="0.3">
      <c r="A1927" s="92">
        <v>75113</v>
      </c>
      <c r="B1927" s="93">
        <v>2.34</v>
      </c>
      <c r="D1927" s="92">
        <v>75113</v>
      </c>
      <c r="E1927" s="95" t="s">
        <v>96</v>
      </c>
      <c r="F1927" s="94" t="str">
        <f t="shared" si="30"/>
        <v>3</v>
      </c>
      <c r="L1927" s="96">
        <v>75113</v>
      </c>
      <c r="M1927" s="97">
        <v>2.04</v>
      </c>
      <c r="P1927" s="98">
        <v>75113</v>
      </c>
      <c r="Q1927" s="99">
        <v>2.34</v>
      </c>
    </row>
    <row r="1928" spans="1:17" ht="15.6" x14ac:dyDescent="0.3">
      <c r="A1928" s="92">
        <v>75141</v>
      </c>
      <c r="B1928" s="93">
        <v>2.37</v>
      </c>
      <c r="D1928" s="92">
        <v>75141</v>
      </c>
      <c r="E1928" s="95" t="s">
        <v>96</v>
      </c>
      <c r="F1928" s="94" t="str">
        <f t="shared" si="30"/>
        <v>3</v>
      </c>
      <c r="L1928" s="96">
        <v>75141</v>
      </c>
      <c r="M1928" s="97">
        <v>2.0699999999999998</v>
      </c>
      <c r="P1928" s="98">
        <v>75141</v>
      </c>
      <c r="Q1928" s="99">
        <v>2.37</v>
      </c>
    </row>
    <row r="1929" spans="1:17" ht="15.6" x14ac:dyDescent="0.3">
      <c r="A1929" s="92">
        <v>75151</v>
      </c>
      <c r="B1929" s="93">
        <v>2.25</v>
      </c>
      <c r="D1929" s="92">
        <v>75151</v>
      </c>
      <c r="E1929" s="95" t="s">
        <v>96</v>
      </c>
      <c r="F1929" s="94" t="str">
        <f t="shared" si="30"/>
        <v>3</v>
      </c>
      <c r="L1929" s="96">
        <v>75151</v>
      </c>
      <c r="M1929" s="97">
        <v>1.96</v>
      </c>
      <c r="P1929" s="98">
        <v>75151</v>
      </c>
      <c r="Q1929" s="99">
        <v>2.25</v>
      </c>
    </row>
    <row r="1930" spans="1:17" ht="15.6" x14ac:dyDescent="0.3">
      <c r="A1930" s="92">
        <v>75201</v>
      </c>
      <c r="B1930" s="93">
        <v>5.12</v>
      </c>
      <c r="D1930" s="92">
        <v>75201</v>
      </c>
      <c r="E1930" s="95" t="s">
        <v>95</v>
      </c>
      <c r="F1930" s="94" t="str">
        <f t="shared" si="30"/>
        <v>4</v>
      </c>
      <c r="L1930" s="96">
        <v>75201</v>
      </c>
      <c r="M1930" s="97">
        <v>4.46</v>
      </c>
      <c r="P1930" s="98">
        <v>75201</v>
      </c>
      <c r="Q1930" s="99">
        <v>5.12</v>
      </c>
    </row>
    <row r="1931" spans="1:17" ht="15.6" x14ac:dyDescent="0.3">
      <c r="A1931" s="92">
        <v>75211</v>
      </c>
      <c r="B1931" s="93">
        <v>4.43</v>
      </c>
      <c r="D1931" s="92">
        <v>75211</v>
      </c>
      <c r="E1931" s="95" t="s">
        <v>94</v>
      </c>
      <c r="F1931" s="94" t="str">
        <f t="shared" si="30"/>
        <v>3</v>
      </c>
      <c r="L1931" s="96">
        <v>75211</v>
      </c>
      <c r="M1931" s="97">
        <v>3.86</v>
      </c>
      <c r="P1931" s="98">
        <v>75211</v>
      </c>
      <c r="Q1931" s="99">
        <v>4.43</v>
      </c>
    </row>
    <row r="1932" spans="1:17" ht="15.6" x14ac:dyDescent="0.3">
      <c r="A1932" s="92">
        <v>75241</v>
      </c>
      <c r="B1932" s="93">
        <v>3.58</v>
      </c>
      <c r="D1932" s="92">
        <v>75241</v>
      </c>
      <c r="E1932" s="95" t="s">
        <v>94</v>
      </c>
      <c r="F1932" s="94" t="str">
        <f t="shared" si="30"/>
        <v>3</v>
      </c>
      <c r="L1932" s="96">
        <v>75241</v>
      </c>
      <c r="M1932" s="97">
        <v>3.12</v>
      </c>
      <c r="P1932" s="98">
        <v>75241</v>
      </c>
      <c r="Q1932" s="99">
        <v>3.58</v>
      </c>
    </row>
    <row r="1933" spans="1:17" ht="15.6" x14ac:dyDescent="0.3">
      <c r="A1933" s="92">
        <v>75251</v>
      </c>
      <c r="B1933" s="93">
        <v>3.34</v>
      </c>
      <c r="D1933" s="92">
        <v>75251</v>
      </c>
      <c r="E1933" s="95" t="s">
        <v>96</v>
      </c>
      <c r="F1933" s="94" t="str">
        <f t="shared" si="30"/>
        <v>3</v>
      </c>
      <c r="L1933" s="96">
        <v>75251</v>
      </c>
      <c r="M1933" s="97">
        <v>2.91</v>
      </c>
      <c r="P1933" s="98">
        <v>75251</v>
      </c>
      <c r="Q1933" s="99">
        <v>3.34</v>
      </c>
    </row>
    <row r="1934" spans="1:17" ht="15.6" x14ac:dyDescent="0.3">
      <c r="A1934" s="92">
        <v>75301</v>
      </c>
      <c r="B1934" s="93">
        <v>4.34</v>
      </c>
      <c r="D1934" s="92">
        <v>75301</v>
      </c>
      <c r="E1934" s="95" t="s">
        <v>94</v>
      </c>
      <c r="F1934" s="94" t="str">
        <f t="shared" si="30"/>
        <v>3</v>
      </c>
      <c r="L1934" s="96">
        <v>75301</v>
      </c>
      <c r="M1934" s="97">
        <v>3.78</v>
      </c>
      <c r="P1934" s="98">
        <v>75301</v>
      </c>
      <c r="Q1934" s="99">
        <v>4.34</v>
      </c>
    </row>
    <row r="1935" spans="1:17" ht="15.6" x14ac:dyDescent="0.3">
      <c r="A1935" s="92">
        <v>75303</v>
      </c>
      <c r="B1935" s="93">
        <v>3.52</v>
      </c>
      <c r="D1935" s="92">
        <v>75303</v>
      </c>
      <c r="E1935" s="95" t="s">
        <v>96</v>
      </c>
      <c r="F1935" s="94" t="str">
        <f t="shared" si="30"/>
        <v>3</v>
      </c>
      <c r="L1935" s="96">
        <v>75303</v>
      </c>
      <c r="M1935" s="97">
        <v>3.07</v>
      </c>
      <c r="P1935" s="98">
        <v>75303</v>
      </c>
      <c r="Q1935" s="99">
        <v>3.52</v>
      </c>
    </row>
    <row r="1936" spans="1:17" ht="15.6" x14ac:dyDescent="0.3">
      <c r="A1936" s="92">
        <v>75311</v>
      </c>
      <c r="B1936" s="93">
        <v>3.79</v>
      </c>
      <c r="D1936" s="92">
        <v>75311</v>
      </c>
      <c r="E1936" s="95" t="s">
        <v>94</v>
      </c>
      <c r="F1936" s="94" t="str">
        <f t="shared" si="30"/>
        <v>3</v>
      </c>
      <c r="L1936" s="96">
        <v>75311</v>
      </c>
      <c r="M1936" s="97">
        <v>3.3</v>
      </c>
      <c r="P1936" s="98">
        <v>75311</v>
      </c>
      <c r="Q1936" s="99">
        <v>3.79</v>
      </c>
    </row>
    <row r="1937" spans="1:17" ht="15.6" x14ac:dyDescent="0.3">
      <c r="A1937" s="92">
        <v>75313</v>
      </c>
      <c r="B1937" s="93">
        <v>3.06</v>
      </c>
      <c r="D1937" s="92">
        <v>75313</v>
      </c>
      <c r="E1937" s="95" t="s">
        <v>96</v>
      </c>
      <c r="F1937" s="94" t="str">
        <f t="shared" si="30"/>
        <v>3</v>
      </c>
      <c r="L1937" s="96">
        <v>75313</v>
      </c>
      <c r="M1937" s="97">
        <v>2.67</v>
      </c>
      <c r="P1937" s="98">
        <v>75313</v>
      </c>
      <c r="Q1937" s="99">
        <v>3.06</v>
      </c>
    </row>
    <row r="1938" spans="1:17" ht="15.6" x14ac:dyDescent="0.3">
      <c r="A1938" s="92">
        <v>75341</v>
      </c>
      <c r="B1938" s="93">
        <v>3.27</v>
      </c>
      <c r="D1938" s="92">
        <v>75341</v>
      </c>
      <c r="E1938" s="95" t="s">
        <v>94</v>
      </c>
      <c r="F1938" s="94" t="str">
        <f t="shared" si="30"/>
        <v>3</v>
      </c>
      <c r="L1938" s="96">
        <v>75341</v>
      </c>
      <c r="M1938" s="97">
        <v>2.85</v>
      </c>
      <c r="P1938" s="98">
        <v>75341</v>
      </c>
      <c r="Q1938" s="99">
        <v>3.27</v>
      </c>
    </row>
    <row r="1939" spans="1:17" ht="15.6" x14ac:dyDescent="0.3">
      <c r="A1939" s="92">
        <v>75351</v>
      </c>
      <c r="B1939" s="93">
        <v>2.95</v>
      </c>
      <c r="D1939" s="92">
        <v>75351</v>
      </c>
      <c r="E1939" s="95" t="s">
        <v>96</v>
      </c>
      <c r="F1939" s="94" t="str">
        <f t="shared" si="30"/>
        <v>3</v>
      </c>
      <c r="L1939" s="96">
        <v>75351</v>
      </c>
      <c r="M1939" s="97">
        <v>2.57</v>
      </c>
      <c r="P1939" s="98">
        <v>75351</v>
      </c>
      <c r="Q1939" s="99">
        <v>2.95</v>
      </c>
    </row>
    <row r="1940" spans="1:17" ht="15.6" x14ac:dyDescent="0.3">
      <c r="A1940" s="92">
        <v>75411</v>
      </c>
      <c r="B1940" s="93">
        <v>3.01</v>
      </c>
      <c r="D1940" s="92">
        <v>75411</v>
      </c>
      <c r="E1940" s="95" t="s">
        <v>96</v>
      </c>
      <c r="F1940" s="94" t="str">
        <f t="shared" si="30"/>
        <v>3</v>
      </c>
      <c r="L1940" s="96">
        <v>75411</v>
      </c>
      <c r="M1940" s="97">
        <v>2.62</v>
      </c>
      <c r="P1940" s="98">
        <v>75411</v>
      </c>
      <c r="Q1940" s="99">
        <v>3.01</v>
      </c>
    </row>
    <row r="1941" spans="1:17" ht="15.6" x14ac:dyDescent="0.3">
      <c r="A1941" s="92">
        <v>75441</v>
      </c>
      <c r="B1941" s="93">
        <v>2.44</v>
      </c>
      <c r="D1941" s="92">
        <v>75441</v>
      </c>
      <c r="E1941" s="95" t="s">
        <v>96</v>
      </c>
      <c r="F1941" s="94" t="str">
        <f t="shared" si="30"/>
        <v>3</v>
      </c>
      <c r="L1941" s="96">
        <v>75441</v>
      </c>
      <c r="M1941" s="97">
        <v>2.13</v>
      </c>
      <c r="P1941" s="98">
        <v>75441</v>
      </c>
      <c r="Q1941" s="99">
        <v>2.44</v>
      </c>
    </row>
    <row r="1942" spans="1:17" ht="15.6" x14ac:dyDescent="0.3">
      <c r="A1942" s="92">
        <v>75451</v>
      </c>
      <c r="B1942" s="93">
        <v>2.29</v>
      </c>
      <c r="D1942" s="92">
        <v>75451</v>
      </c>
      <c r="E1942" s="95" t="s">
        <v>96</v>
      </c>
      <c r="F1942" s="94" t="str">
        <f t="shared" si="30"/>
        <v>3</v>
      </c>
      <c r="L1942" s="96">
        <v>75451</v>
      </c>
      <c r="M1942" s="97">
        <v>2</v>
      </c>
      <c r="P1942" s="98">
        <v>75451</v>
      </c>
      <c r="Q1942" s="99">
        <v>2.29</v>
      </c>
    </row>
    <row r="1943" spans="1:17" ht="15.6" x14ac:dyDescent="0.3">
      <c r="A1943" s="92">
        <v>75500</v>
      </c>
      <c r="B1943" s="93">
        <v>5.87</v>
      </c>
      <c r="D1943" s="92">
        <v>75500</v>
      </c>
      <c r="E1943" s="95" t="s">
        <v>93</v>
      </c>
      <c r="F1943" s="94" t="str">
        <f t="shared" si="30"/>
        <v>6</v>
      </c>
      <c r="L1943" s="96">
        <v>75500</v>
      </c>
      <c r="M1943" s="97">
        <v>5.12</v>
      </c>
      <c r="P1943" s="98">
        <v>75500</v>
      </c>
      <c r="Q1943" s="99">
        <v>5.87</v>
      </c>
    </row>
    <row r="1944" spans="1:17" ht="15.6" x14ac:dyDescent="0.3">
      <c r="A1944" s="92">
        <v>75600</v>
      </c>
      <c r="B1944" s="93">
        <v>7.79</v>
      </c>
      <c r="D1944" s="92">
        <v>75600</v>
      </c>
      <c r="E1944" s="95" t="s">
        <v>92</v>
      </c>
      <c r="F1944" s="94" t="str">
        <f t="shared" si="30"/>
        <v>9</v>
      </c>
      <c r="L1944" s="96">
        <v>75600</v>
      </c>
      <c r="M1944" s="97">
        <v>6.79</v>
      </c>
      <c r="P1944" s="98">
        <v>75600</v>
      </c>
      <c r="Q1944" s="99">
        <v>7.79</v>
      </c>
    </row>
    <row r="1945" spans="1:17" ht="15.6" x14ac:dyDescent="0.3">
      <c r="A1945" s="92">
        <v>75700</v>
      </c>
      <c r="B1945" s="93">
        <v>6.02</v>
      </c>
      <c r="D1945" s="92">
        <v>75700</v>
      </c>
      <c r="E1945" s="95" t="s">
        <v>93</v>
      </c>
      <c r="F1945" s="94" t="str">
        <f t="shared" si="30"/>
        <v>6</v>
      </c>
      <c r="L1945" s="96">
        <v>75700</v>
      </c>
      <c r="M1945" s="97">
        <v>5.25</v>
      </c>
      <c r="P1945" s="98">
        <v>75700</v>
      </c>
      <c r="Q1945" s="99">
        <v>6.02</v>
      </c>
    </row>
    <row r="1946" spans="1:17" ht="15.6" x14ac:dyDescent="0.3">
      <c r="A1946" s="92">
        <v>75800</v>
      </c>
      <c r="B1946" s="93">
        <v>5.29</v>
      </c>
      <c r="D1946" s="92">
        <v>75800</v>
      </c>
      <c r="E1946" s="95" t="s">
        <v>93</v>
      </c>
      <c r="F1946" s="94" t="str">
        <f t="shared" si="30"/>
        <v>6</v>
      </c>
      <c r="L1946" s="96">
        <v>75800</v>
      </c>
      <c r="M1946" s="97">
        <v>4.6100000000000003</v>
      </c>
      <c r="P1946" s="98">
        <v>75800</v>
      </c>
      <c r="Q1946" s="99">
        <v>5.29</v>
      </c>
    </row>
    <row r="1947" spans="1:17" ht="15.6" x14ac:dyDescent="0.3">
      <c r="A1947" s="92">
        <v>75900</v>
      </c>
      <c r="B1947" s="93">
        <v>4.1100000000000003</v>
      </c>
      <c r="D1947" s="92">
        <v>75900</v>
      </c>
      <c r="E1947" s="95" t="s">
        <v>94</v>
      </c>
      <c r="F1947" s="94" t="str">
        <f t="shared" si="30"/>
        <v>3</v>
      </c>
      <c r="L1947" s="96">
        <v>75900</v>
      </c>
      <c r="M1947" s="97">
        <v>3.58</v>
      </c>
      <c r="P1947" s="98">
        <v>75900</v>
      </c>
      <c r="Q1947" s="99">
        <v>4.1100000000000003</v>
      </c>
    </row>
    <row r="1948" spans="1:17" ht="15.6" x14ac:dyDescent="0.3">
      <c r="A1948" s="92">
        <v>76401</v>
      </c>
      <c r="B1948" s="93">
        <v>4.5999999999999996</v>
      </c>
      <c r="D1948" s="92">
        <v>76401</v>
      </c>
      <c r="E1948" s="95" t="s">
        <v>95</v>
      </c>
      <c r="F1948" s="94" t="str">
        <f t="shared" si="30"/>
        <v>4</v>
      </c>
      <c r="L1948" s="96">
        <v>76401</v>
      </c>
      <c r="M1948" s="97">
        <v>4.01</v>
      </c>
      <c r="P1948" s="98">
        <v>76401</v>
      </c>
      <c r="Q1948" s="99">
        <v>4.5999999999999996</v>
      </c>
    </row>
    <row r="1949" spans="1:17" ht="15.6" x14ac:dyDescent="0.3">
      <c r="A1949" s="92">
        <v>76411</v>
      </c>
      <c r="B1949" s="93">
        <v>3.99</v>
      </c>
      <c r="D1949" s="92">
        <v>76411</v>
      </c>
      <c r="E1949" s="95" t="s">
        <v>95</v>
      </c>
      <c r="F1949" s="94" t="str">
        <f t="shared" si="30"/>
        <v>4</v>
      </c>
      <c r="L1949" s="96">
        <v>76411</v>
      </c>
      <c r="M1949" s="97">
        <v>3.48</v>
      </c>
      <c r="P1949" s="98">
        <v>76411</v>
      </c>
      <c r="Q1949" s="99">
        <v>3.99</v>
      </c>
    </row>
    <row r="1950" spans="1:17" ht="15.6" x14ac:dyDescent="0.3">
      <c r="A1950" s="92">
        <v>76501</v>
      </c>
      <c r="B1950" s="93">
        <v>2.76</v>
      </c>
      <c r="D1950" s="92">
        <v>76501</v>
      </c>
      <c r="E1950" s="95" t="s">
        <v>96</v>
      </c>
      <c r="F1950" s="94" t="str">
        <f t="shared" si="30"/>
        <v>3</v>
      </c>
      <c r="L1950" s="96">
        <v>76501</v>
      </c>
      <c r="M1950" s="97">
        <v>2.41</v>
      </c>
      <c r="P1950" s="98">
        <v>76501</v>
      </c>
      <c r="Q1950" s="99">
        <v>2.76</v>
      </c>
    </row>
    <row r="1951" spans="1:17" ht="15.6" x14ac:dyDescent="0.3">
      <c r="A1951" s="92">
        <v>76511</v>
      </c>
      <c r="B1951" s="93">
        <v>2.64</v>
      </c>
      <c r="D1951" s="92">
        <v>76511</v>
      </c>
      <c r="E1951" s="95" t="s">
        <v>96</v>
      </c>
      <c r="F1951" s="94" t="str">
        <f t="shared" si="30"/>
        <v>3</v>
      </c>
      <c r="L1951" s="96">
        <v>76511</v>
      </c>
      <c r="M1951" s="97">
        <v>2.2999999999999998</v>
      </c>
      <c r="P1951" s="98">
        <v>76511</v>
      </c>
      <c r="Q1951" s="99">
        <v>2.64</v>
      </c>
    </row>
    <row r="1952" spans="1:17" ht="15.6" x14ac:dyDescent="0.3">
      <c r="A1952" s="92">
        <v>76601</v>
      </c>
      <c r="B1952" s="93">
        <v>1.34</v>
      </c>
      <c r="D1952" s="92">
        <v>76601</v>
      </c>
      <c r="E1952" s="95" t="s">
        <v>96</v>
      </c>
      <c r="F1952" s="94" t="str">
        <f t="shared" si="30"/>
        <v>3</v>
      </c>
      <c r="L1952" s="96">
        <v>76601</v>
      </c>
      <c r="M1952" s="97">
        <v>1.17</v>
      </c>
      <c r="P1952" s="98">
        <v>76601</v>
      </c>
      <c r="Q1952" s="99">
        <v>1.34</v>
      </c>
    </row>
    <row r="1953" spans="1:17" ht="15.6" x14ac:dyDescent="0.3">
      <c r="A1953" s="92">
        <v>76701</v>
      </c>
      <c r="B1953" s="93">
        <v>1.34</v>
      </c>
      <c r="D1953" s="92">
        <v>76701</v>
      </c>
      <c r="E1953" s="95" t="s">
        <v>96</v>
      </c>
      <c r="F1953" s="94" t="str">
        <f t="shared" si="30"/>
        <v>3</v>
      </c>
      <c r="L1953" s="96">
        <v>76701</v>
      </c>
      <c r="M1953" s="97">
        <v>1.17</v>
      </c>
      <c r="P1953" s="98">
        <v>76701</v>
      </c>
      <c r="Q1953" s="99">
        <v>1.34</v>
      </c>
    </row>
    <row r="1954" spans="1:17" ht="15.6" x14ac:dyDescent="0.3">
      <c r="A1954" s="92">
        <v>76811</v>
      </c>
      <c r="B1954" s="93">
        <v>1.33</v>
      </c>
      <c r="D1954" s="92">
        <v>76811</v>
      </c>
      <c r="E1954" s="95" t="s">
        <v>96</v>
      </c>
      <c r="F1954" s="94" t="str">
        <f t="shared" si="30"/>
        <v>3</v>
      </c>
      <c r="L1954" s="96">
        <v>76811</v>
      </c>
      <c r="M1954" s="97">
        <v>1.1599999999999999</v>
      </c>
      <c r="P1954" s="98">
        <v>76811</v>
      </c>
      <c r="Q1954" s="99">
        <v>1.33</v>
      </c>
    </row>
    <row r="1955" spans="1:17" ht="15.6" x14ac:dyDescent="0.3">
      <c r="A1955" s="92">
        <v>76841</v>
      </c>
      <c r="B1955" s="93">
        <v>1.31</v>
      </c>
      <c r="D1955" s="92">
        <v>76841</v>
      </c>
      <c r="E1955" s="95" t="s">
        <v>96</v>
      </c>
      <c r="F1955" s="94" t="str">
        <f t="shared" si="30"/>
        <v>3</v>
      </c>
      <c r="L1955" s="96">
        <v>76841</v>
      </c>
      <c r="M1955" s="97">
        <v>1.1399999999999999</v>
      </c>
      <c r="P1955" s="98">
        <v>76841</v>
      </c>
      <c r="Q1955" s="99">
        <v>1.31</v>
      </c>
    </row>
    <row r="1956" spans="1:17" ht="15.6" x14ac:dyDescent="0.3">
      <c r="A1956" s="92">
        <v>76901</v>
      </c>
      <c r="B1956" s="93">
        <v>1.34</v>
      </c>
      <c r="D1956" s="92">
        <v>76901</v>
      </c>
      <c r="E1956" s="95" t="s">
        <v>96</v>
      </c>
      <c r="F1956" s="94" t="str">
        <f t="shared" si="30"/>
        <v>3</v>
      </c>
      <c r="L1956" s="96">
        <v>76901</v>
      </c>
      <c r="M1956" s="97">
        <v>1.17</v>
      </c>
      <c r="P1956" s="98">
        <v>76901</v>
      </c>
      <c r="Q1956" s="99">
        <v>1.34</v>
      </c>
    </row>
    <row r="1957" spans="1:17" ht="15.6" x14ac:dyDescent="0.3">
      <c r="A1957" s="92">
        <v>77001</v>
      </c>
      <c r="B1957" s="93">
        <v>2.35</v>
      </c>
      <c r="D1957" s="92">
        <v>77001</v>
      </c>
      <c r="E1957" s="95" t="s">
        <v>94</v>
      </c>
      <c r="F1957" s="94" t="str">
        <f t="shared" si="30"/>
        <v>3</v>
      </c>
      <c r="L1957" s="96">
        <v>77001</v>
      </c>
      <c r="M1957" s="97">
        <v>2.0499999999999998</v>
      </c>
      <c r="P1957" s="98">
        <v>77001</v>
      </c>
      <c r="Q1957" s="99">
        <v>2.35</v>
      </c>
    </row>
    <row r="1958" spans="1:17" ht="15.6" x14ac:dyDescent="0.3">
      <c r="A1958" s="92">
        <v>77101</v>
      </c>
      <c r="B1958" s="93">
        <v>2.11</v>
      </c>
      <c r="D1958" s="92">
        <v>77101</v>
      </c>
      <c r="E1958" s="95" t="s">
        <v>96</v>
      </c>
      <c r="F1958" s="94" t="str">
        <f t="shared" si="30"/>
        <v>3</v>
      </c>
      <c r="L1958" s="96">
        <v>77101</v>
      </c>
      <c r="M1958" s="97">
        <v>1.84</v>
      </c>
      <c r="P1958" s="98">
        <v>77101</v>
      </c>
      <c r="Q1958" s="99">
        <v>2.11</v>
      </c>
    </row>
    <row r="1959" spans="1:17" ht="15.6" x14ac:dyDescent="0.3">
      <c r="A1959" s="92">
        <v>77201</v>
      </c>
      <c r="B1959" s="93">
        <v>1.55</v>
      </c>
      <c r="D1959" s="92">
        <v>77201</v>
      </c>
      <c r="E1959" s="95" t="s">
        <v>96</v>
      </c>
      <c r="F1959" s="94" t="str">
        <f t="shared" si="30"/>
        <v>3</v>
      </c>
      <c r="L1959" s="96">
        <v>77201</v>
      </c>
      <c r="M1959" s="97">
        <v>1.35</v>
      </c>
      <c r="P1959" s="98">
        <v>77201</v>
      </c>
      <c r="Q1959" s="99">
        <v>1.55</v>
      </c>
    </row>
    <row r="1960" spans="1:17" ht="15.6" x14ac:dyDescent="0.3">
      <c r="A1960" s="92">
        <v>77311</v>
      </c>
      <c r="B1960" s="93">
        <v>1.33</v>
      </c>
      <c r="D1960" s="92">
        <v>77311</v>
      </c>
      <c r="E1960" s="95" t="s">
        <v>96</v>
      </c>
      <c r="F1960" s="94" t="str">
        <f t="shared" si="30"/>
        <v>3</v>
      </c>
      <c r="L1960" s="96">
        <v>77311</v>
      </c>
      <c r="M1960" s="97">
        <v>1.1599999999999999</v>
      </c>
      <c r="P1960" s="98">
        <v>77311</v>
      </c>
      <c r="Q1960" s="99">
        <v>1.33</v>
      </c>
    </row>
    <row r="1961" spans="1:17" ht="15.6" x14ac:dyDescent="0.3">
      <c r="A1961" s="92">
        <v>77313</v>
      </c>
      <c r="B1961" s="93">
        <v>1.32</v>
      </c>
      <c r="D1961" s="92">
        <v>77313</v>
      </c>
      <c r="E1961" s="95" t="s">
        <v>96</v>
      </c>
      <c r="F1961" s="94" t="str">
        <f t="shared" si="30"/>
        <v>3</v>
      </c>
      <c r="L1961" s="96">
        <v>77313</v>
      </c>
      <c r="M1961" s="97">
        <v>1.1499999999999999</v>
      </c>
      <c r="P1961" s="98">
        <v>77313</v>
      </c>
      <c r="Q1961" s="99">
        <v>1.32</v>
      </c>
    </row>
    <row r="1962" spans="1:17" ht="15.6" x14ac:dyDescent="0.3">
      <c r="A1962" s="92">
        <v>77341</v>
      </c>
      <c r="B1962" s="93">
        <v>1.31</v>
      </c>
      <c r="D1962" s="92">
        <v>77341</v>
      </c>
      <c r="E1962" s="95" t="s">
        <v>96</v>
      </c>
      <c r="F1962" s="94" t="str">
        <f t="shared" si="30"/>
        <v>3</v>
      </c>
      <c r="L1962" s="96">
        <v>77341</v>
      </c>
      <c r="M1962" s="97">
        <v>1.1399999999999999</v>
      </c>
      <c r="P1962" s="98">
        <v>77341</v>
      </c>
      <c r="Q1962" s="99">
        <v>1.31</v>
      </c>
    </row>
    <row r="1963" spans="1:17" ht="15.6" x14ac:dyDescent="0.3">
      <c r="A1963" s="92">
        <v>77343</v>
      </c>
      <c r="B1963" s="93">
        <v>1.3</v>
      </c>
      <c r="D1963" s="92">
        <v>77343</v>
      </c>
      <c r="E1963" s="95" t="s">
        <v>96</v>
      </c>
      <c r="F1963" s="94" t="str">
        <f t="shared" si="30"/>
        <v>3</v>
      </c>
      <c r="L1963" s="96">
        <v>77343</v>
      </c>
      <c r="M1963" s="97">
        <v>1.1299999999999999</v>
      </c>
      <c r="P1963" s="98">
        <v>77343</v>
      </c>
      <c r="Q1963" s="99">
        <v>1.3</v>
      </c>
    </row>
    <row r="1964" spans="1:17" ht="15.6" x14ac:dyDescent="0.3">
      <c r="A1964" s="92">
        <v>77411</v>
      </c>
      <c r="B1964" s="93">
        <v>1.43</v>
      </c>
      <c r="D1964" s="92">
        <v>77411</v>
      </c>
      <c r="E1964" s="95" t="s">
        <v>96</v>
      </c>
      <c r="F1964" s="94" t="str">
        <f t="shared" si="30"/>
        <v>3</v>
      </c>
      <c r="L1964" s="96">
        <v>77411</v>
      </c>
      <c r="M1964" s="97">
        <v>1.25</v>
      </c>
      <c r="P1964" s="98">
        <v>77411</v>
      </c>
      <c r="Q1964" s="99">
        <v>1.43</v>
      </c>
    </row>
    <row r="1965" spans="1:17" ht="15.6" x14ac:dyDescent="0.3">
      <c r="A1965" s="92">
        <v>77413</v>
      </c>
      <c r="B1965" s="93">
        <v>1.41</v>
      </c>
      <c r="D1965" s="92">
        <v>77413</v>
      </c>
      <c r="E1965" s="95" t="s">
        <v>96</v>
      </c>
      <c r="F1965" s="94" t="str">
        <f t="shared" si="30"/>
        <v>3</v>
      </c>
      <c r="L1965" s="96">
        <v>77413</v>
      </c>
      <c r="M1965" s="97">
        <v>1.23</v>
      </c>
      <c r="P1965" s="98">
        <v>77413</v>
      </c>
      <c r="Q1965" s="99">
        <v>1.41</v>
      </c>
    </row>
    <row r="1966" spans="1:17" ht="15.6" x14ac:dyDescent="0.3">
      <c r="A1966" s="92">
        <v>77441</v>
      </c>
      <c r="B1966" s="93">
        <v>1.4</v>
      </c>
      <c r="D1966" s="92">
        <v>77441</v>
      </c>
      <c r="E1966" s="95" t="s">
        <v>96</v>
      </c>
      <c r="F1966" s="94" t="str">
        <f t="shared" si="30"/>
        <v>3</v>
      </c>
      <c r="L1966" s="96">
        <v>77441</v>
      </c>
      <c r="M1966" s="97">
        <v>1.22</v>
      </c>
      <c r="P1966" s="98">
        <v>77441</v>
      </c>
      <c r="Q1966" s="99">
        <v>1.4</v>
      </c>
    </row>
    <row r="1967" spans="1:17" ht="15.6" x14ac:dyDescent="0.3">
      <c r="A1967" s="92">
        <v>77443</v>
      </c>
      <c r="B1967" s="93">
        <v>1.39</v>
      </c>
      <c r="D1967" s="92">
        <v>77443</v>
      </c>
      <c r="E1967" s="95" t="s">
        <v>96</v>
      </c>
      <c r="F1967" s="94" t="str">
        <f t="shared" si="30"/>
        <v>3</v>
      </c>
      <c r="L1967" s="96">
        <v>77443</v>
      </c>
      <c r="M1967" s="97">
        <v>1.21</v>
      </c>
      <c r="P1967" s="98">
        <v>77443</v>
      </c>
      <c r="Q1967" s="99">
        <v>1.39</v>
      </c>
    </row>
    <row r="1968" spans="1:17" ht="15.6" x14ac:dyDescent="0.3">
      <c r="A1968" s="92">
        <v>77541</v>
      </c>
      <c r="B1968" s="93">
        <v>1.4</v>
      </c>
      <c r="D1968" s="92">
        <v>77541</v>
      </c>
      <c r="E1968" s="95" t="s">
        <v>96</v>
      </c>
      <c r="F1968" s="94" t="str">
        <f t="shared" si="30"/>
        <v>3</v>
      </c>
      <c r="L1968" s="96">
        <v>77541</v>
      </c>
      <c r="M1968" s="97">
        <v>1.22</v>
      </c>
      <c r="P1968" s="98">
        <v>77541</v>
      </c>
      <c r="Q1968" s="99">
        <v>1.4</v>
      </c>
    </row>
    <row r="1969" spans="1:17" ht="15.6" x14ac:dyDescent="0.3">
      <c r="A1969" s="92">
        <v>77543</v>
      </c>
      <c r="B1969" s="93">
        <v>1.39</v>
      </c>
      <c r="D1969" s="92">
        <v>77543</v>
      </c>
      <c r="E1969" s="95" t="s">
        <v>96</v>
      </c>
      <c r="F1969" s="94" t="str">
        <f t="shared" si="30"/>
        <v>3</v>
      </c>
      <c r="L1969" s="96">
        <v>77543</v>
      </c>
      <c r="M1969" s="97">
        <v>1.21</v>
      </c>
      <c r="P1969" s="98">
        <v>77543</v>
      </c>
      <c r="Q1969" s="99">
        <v>1.39</v>
      </c>
    </row>
    <row r="1970" spans="1:17" ht="15.6" x14ac:dyDescent="0.3">
      <c r="A1970" s="92">
        <v>77641</v>
      </c>
      <c r="B1970" s="93">
        <v>1.31</v>
      </c>
      <c r="D1970" s="92">
        <v>77641</v>
      </c>
      <c r="E1970" s="95" t="s">
        <v>96</v>
      </c>
      <c r="F1970" s="94" t="str">
        <f t="shared" si="30"/>
        <v>3</v>
      </c>
      <c r="L1970" s="96">
        <v>77641</v>
      </c>
      <c r="M1970" s="97">
        <v>1.1399999999999999</v>
      </c>
      <c r="P1970" s="98">
        <v>77641</v>
      </c>
      <c r="Q1970" s="99">
        <v>1.31</v>
      </c>
    </row>
    <row r="1971" spans="1:17" ht="15.6" x14ac:dyDescent="0.3">
      <c r="A1971" s="92">
        <v>77643</v>
      </c>
      <c r="B1971" s="93">
        <v>1.3</v>
      </c>
      <c r="D1971" s="92">
        <v>77643</v>
      </c>
      <c r="E1971" s="95" t="s">
        <v>96</v>
      </c>
      <c r="F1971" s="94" t="str">
        <f t="shared" si="30"/>
        <v>3</v>
      </c>
      <c r="L1971" s="96">
        <v>77643</v>
      </c>
      <c r="M1971" s="97">
        <v>1.1299999999999999</v>
      </c>
      <c r="P1971" s="98">
        <v>77643</v>
      </c>
      <c r="Q1971" s="99">
        <v>1.3</v>
      </c>
    </row>
    <row r="1972" spans="1:17" ht="15.6" x14ac:dyDescent="0.3">
      <c r="A1972" s="92">
        <v>77769</v>
      </c>
      <c r="B1972" s="93">
        <v>1.1499999999999999</v>
      </c>
      <c r="D1972" s="92">
        <v>77769</v>
      </c>
      <c r="E1972" s="95" t="s">
        <v>96</v>
      </c>
      <c r="F1972" s="94" t="str">
        <f t="shared" si="30"/>
        <v>3</v>
      </c>
      <c r="L1972" s="96">
        <v>77769</v>
      </c>
      <c r="M1972" s="97">
        <v>1</v>
      </c>
      <c r="P1972" s="98">
        <v>77769</v>
      </c>
      <c r="Q1972" s="99">
        <v>1.1499999999999999</v>
      </c>
    </row>
    <row r="1973" spans="1:17" ht="15.6" x14ac:dyDescent="0.3">
      <c r="A1973" s="92">
        <v>77789</v>
      </c>
      <c r="B1973" s="93">
        <v>1.1499999999999999</v>
      </c>
      <c r="D1973" s="92">
        <v>77789</v>
      </c>
      <c r="E1973" s="95" t="s">
        <v>96</v>
      </c>
      <c r="F1973" s="94" t="str">
        <f t="shared" si="30"/>
        <v>3</v>
      </c>
      <c r="L1973" s="96">
        <v>77789</v>
      </c>
      <c r="M1973" s="97">
        <v>1</v>
      </c>
      <c r="P1973" s="98">
        <v>77789</v>
      </c>
      <c r="Q1973" s="99">
        <v>1.1499999999999999</v>
      </c>
    </row>
    <row r="1974" spans="1:17" ht="15.6" x14ac:dyDescent="0.3">
      <c r="A1974" s="92">
        <v>77869</v>
      </c>
      <c r="B1974" s="93">
        <v>1.1499999999999999</v>
      </c>
      <c r="D1974" s="92">
        <v>77869</v>
      </c>
      <c r="E1974" s="95" t="s">
        <v>96</v>
      </c>
      <c r="F1974" s="94" t="str">
        <f t="shared" si="30"/>
        <v>3</v>
      </c>
      <c r="L1974" s="96">
        <v>77869</v>
      </c>
      <c r="M1974" s="97">
        <v>1</v>
      </c>
      <c r="P1974" s="98">
        <v>77869</v>
      </c>
      <c r="Q1974" s="99">
        <v>1.1499999999999999</v>
      </c>
    </row>
    <row r="1975" spans="1:17" ht="15.6" x14ac:dyDescent="0.3">
      <c r="A1975" s="92">
        <v>77889</v>
      </c>
      <c r="B1975" s="93">
        <v>1.1499999999999999</v>
      </c>
      <c r="D1975" s="92">
        <v>77889</v>
      </c>
      <c r="E1975" s="95" t="s">
        <v>96</v>
      </c>
      <c r="F1975" s="94" t="str">
        <f t="shared" si="30"/>
        <v>3</v>
      </c>
      <c r="L1975" s="96">
        <v>77889</v>
      </c>
      <c r="M1975" s="97">
        <v>1</v>
      </c>
      <c r="P1975" s="98">
        <v>77889</v>
      </c>
      <c r="Q1975" s="99">
        <v>1.1499999999999999</v>
      </c>
    </row>
    <row r="1976" spans="1:17" ht="15.6" x14ac:dyDescent="0.3">
      <c r="A1976" s="92">
        <v>81811</v>
      </c>
      <c r="B1976" s="93">
        <v>3.01</v>
      </c>
      <c r="D1976" s="92">
        <v>81811</v>
      </c>
      <c r="E1976" s="95" t="s">
        <v>94</v>
      </c>
      <c r="F1976" s="94" t="str">
        <f t="shared" si="30"/>
        <v>3</v>
      </c>
      <c r="L1976" s="96">
        <v>81811</v>
      </c>
      <c r="M1976" s="97">
        <v>2.62</v>
      </c>
      <c r="P1976" s="98">
        <v>81811</v>
      </c>
      <c r="Q1976" s="99">
        <v>3.01</v>
      </c>
    </row>
    <row r="1977" spans="1:17" ht="15.6" x14ac:dyDescent="0.3">
      <c r="A1977" s="92">
        <v>81814</v>
      </c>
      <c r="B1977" s="93">
        <v>2.04</v>
      </c>
      <c r="D1977" s="92">
        <v>81814</v>
      </c>
      <c r="E1977" s="95" t="s">
        <v>96</v>
      </c>
      <c r="F1977" s="94" t="str">
        <f t="shared" si="30"/>
        <v>3</v>
      </c>
      <c r="L1977" s="96">
        <v>81814</v>
      </c>
      <c r="M1977" s="97">
        <v>1.78</v>
      </c>
      <c r="P1977" s="98">
        <v>81814</v>
      </c>
      <c r="Q1977" s="99">
        <v>2.04</v>
      </c>
    </row>
    <row r="1978" spans="1:17" ht="15.6" x14ac:dyDescent="0.3">
      <c r="A1978" s="92">
        <v>81841</v>
      </c>
      <c r="B1978" s="93">
        <v>2.4300000000000002</v>
      </c>
      <c r="D1978" s="92">
        <v>81841</v>
      </c>
      <c r="E1978" s="95" t="s">
        <v>96</v>
      </c>
      <c r="F1978" s="94" t="str">
        <f t="shared" si="30"/>
        <v>3</v>
      </c>
      <c r="L1978" s="96">
        <v>81841</v>
      </c>
      <c r="M1978" s="97">
        <v>2.12</v>
      </c>
      <c r="P1978" s="98">
        <v>81841</v>
      </c>
      <c r="Q1978" s="99">
        <v>2.4300000000000002</v>
      </c>
    </row>
    <row r="1979" spans="1:17" ht="15.6" x14ac:dyDescent="0.3">
      <c r="A1979" s="92">
        <v>81844</v>
      </c>
      <c r="B1979" s="93">
        <v>1.7</v>
      </c>
      <c r="D1979" s="92">
        <v>81844</v>
      </c>
      <c r="E1979" s="95" t="s">
        <v>96</v>
      </c>
      <c r="F1979" s="94" t="str">
        <f t="shared" si="30"/>
        <v>3</v>
      </c>
      <c r="L1979" s="96">
        <v>81844</v>
      </c>
      <c r="M1979" s="97">
        <v>1.48</v>
      </c>
      <c r="P1979" s="98">
        <v>81844</v>
      </c>
      <c r="Q1979" s="99">
        <v>1.7</v>
      </c>
    </row>
    <row r="1980" spans="1:17" ht="15.6" x14ac:dyDescent="0.3">
      <c r="A1980" s="92">
        <v>81851</v>
      </c>
      <c r="B1980" s="93">
        <v>2.16</v>
      </c>
      <c r="D1980" s="92">
        <v>81851</v>
      </c>
      <c r="E1980" s="95" t="s">
        <v>96</v>
      </c>
      <c r="F1980" s="94" t="str">
        <f t="shared" si="30"/>
        <v>3</v>
      </c>
      <c r="L1980" s="96">
        <v>81851</v>
      </c>
      <c r="M1980" s="97">
        <v>1.88</v>
      </c>
      <c r="P1980" s="98">
        <v>81851</v>
      </c>
      <c r="Q1980" s="99">
        <v>2.16</v>
      </c>
    </row>
    <row r="1981" spans="1:17" ht="15.6" x14ac:dyDescent="0.3">
      <c r="A1981" s="92">
        <v>81854</v>
      </c>
      <c r="B1981" s="93">
        <v>1.53</v>
      </c>
      <c r="D1981" s="92">
        <v>81854</v>
      </c>
      <c r="E1981" s="95" t="s">
        <v>96</v>
      </c>
      <c r="F1981" s="94" t="str">
        <f t="shared" si="30"/>
        <v>3</v>
      </c>
      <c r="L1981" s="96">
        <v>81854</v>
      </c>
      <c r="M1981" s="97">
        <v>1.33</v>
      </c>
      <c r="P1981" s="98">
        <v>81854</v>
      </c>
      <c r="Q1981" s="99">
        <v>1.53</v>
      </c>
    </row>
    <row r="1982" spans="1:17" ht="15.6" x14ac:dyDescent="0.3">
      <c r="A1982" s="92">
        <v>82001</v>
      </c>
      <c r="B1982" s="93">
        <v>3.25</v>
      </c>
      <c r="D1982" s="92">
        <v>82001</v>
      </c>
      <c r="E1982" s="95" t="s">
        <v>94</v>
      </c>
      <c r="F1982" s="94" t="str">
        <f t="shared" si="30"/>
        <v>3</v>
      </c>
      <c r="L1982" s="96">
        <v>82001</v>
      </c>
      <c r="M1982" s="97">
        <v>2.83</v>
      </c>
      <c r="P1982" s="98">
        <v>82001</v>
      </c>
      <c r="Q1982" s="99">
        <v>3.25</v>
      </c>
    </row>
    <row r="1983" spans="1:17" ht="15.6" x14ac:dyDescent="0.3">
      <c r="A1983" s="92">
        <v>82004</v>
      </c>
      <c r="B1983" s="93">
        <v>2.08</v>
      </c>
      <c r="D1983" s="92">
        <v>82004</v>
      </c>
      <c r="E1983" s="95" t="s">
        <v>94</v>
      </c>
      <c r="F1983" s="94" t="str">
        <f t="shared" si="30"/>
        <v>3</v>
      </c>
      <c r="L1983" s="96">
        <v>82004</v>
      </c>
      <c r="M1983" s="97">
        <v>1.81</v>
      </c>
      <c r="P1983" s="98">
        <v>82004</v>
      </c>
      <c r="Q1983" s="99">
        <v>2.08</v>
      </c>
    </row>
    <row r="1984" spans="1:17" ht="15.6" x14ac:dyDescent="0.3">
      <c r="A1984" s="92">
        <v>82021</v>
      </c>
      <c r="B1984" s="93">
        <v>2.73</v>
      </c>
      <c r="D1984" s="92">
        <v>82021</v>
      </c>
      <c r="E1984" s="95" t="s">
        <v>94</v>
      </c>
      <c r="F1984" s="94" t="str">
        <f t="shared" si="30"/>
        <v>3</v>
      </c>
      <c r="L1984" s="96">
        <v>82021</v>
      </c>
      <c r="M1984" s="97">
        <v>2.38</v>
      </c>
      <c r="P1984" s="98">
        <v>82021</v>
      </c>
      <c r="Q1984" s="99">
        <v>2.73</v>
      </c>
    </row>
    <row r="1985" spans="1:17" ht="15.6" x14ac:dyDescent="0.3">
      <c r="A1985" s="92">
        <v>82024</v>
      </c>
      <c r="B1985" s="93">
        <v>1.74</v>
      </c>
      <c r="D1985" s="92">
        <v>82024</v>
      </c>
      <c r="E1985" s="95" t="s">
        <v>96</v>
      </c>
      <c r="F1985" s="94" t="str">
        <f t="shared" si="30"/>
        <v>3</v>
      </c>
      <c r="L1985" s="96">
        <v>82024</v>
      </c>
      <c r="M1985" s="97">
        <v>1.52</v>
      </c>
      <c r="P1985" s="98">
        <v>82024</v>
      </c>
      <c r="Q1985" s="99">
        <v>1.74</v>
      </c>
    </row>
    <row r="1986" spans="1:17" ht="15.6" x14ac:dyDescent="0.3">
      <c r="A1986" s="92">
        <v>82031</v>
      </c>
      <c r="B1986" s="93">
        <v>2.44</v>
      </c>
      <c r="D1986" s="92">
        <v>82031</v>
      </c>
      <c r="E1986" s="95" t="s">
        <v>94</v>
      </c>
      <c r="F1986" s="94" t="str">
        <f t="shared" ref="F1986:F2049" si="31">IF(E1986="I.","9",IF(E1986="II.","6",IF(E1986="III.","4",IF(E1986="IV.","3",IF(E1986="V.","3")))))</f>
        <v>3</v>
      </c>
      <c r="L1986" s="96">
        <v>82031</v>
      </c>
      <c r="M1986" s="97">
        <v>2.13</v>
      </c>
      <c r="P1986" s="98">
        <v>82031</v>
      </c>
      <c r="Q1986" s="99">
        <v>2.44</v>
      </c>
    </row>
    <row r="1987" spans="1:17" ht="15.6" x14ac:dyDescent="0.3">
      <c r="A1987" s="92">
        <v>82034</v>
      </c>
      <c r="B1987" s="93">
        <v>1.61</v>
      </c>
      <c r="D1987" s="92">
        <v>82034</v>
      </c>
      <c r="E1987" s="95" t="s">
        <v>96</v>
      </c>
      <c r="F1987" s="94" t="str">
        <f t="shared" si="31"/>
        <v>3</v>
      </c>
      <c r="L1987" s="96">
        <v>82034</v>
      </c>
      <c r="M1987" s="97">
        <v>1.4</v>
      </c>
      <c r="P1987" s="98">
        <v>82034</v>
      </c>
      <c r="Q1987" s="99">
        <v>1.61</v>
      </c>
    </row>
    <row r="1988" spans="1:17" ht="15.6" x14ac:dyDescent="0.3">
      <c r="A1988" s="92">
        <v>82041</v>
      </c>
      <c r="B1988" s="93">
        <v>2.19</v>
      </c>
      <c r="D1988" s="92">
        <v>82041</v>
      </c>
      <c r="E1988" s="95" t="s">
        <v>94</v>
      </c>
      <c r="F1988" s="94" t="str">
        <f t="shared" si="31"/>
        <v>3</v>
      </c>
      <c r="L1988" s="96">
        <v>82041</v>
      </c>
      <c r="M1988" s="97">
        <v>1.91</v>
      </c>
      <c r="P1988" s="98">
        <v>82041</v>
      </c>
      <c r="Q1988" s="99">
        <v>2.19</v>
      </c>
    </row>
    <row r="1989" spans="1:17" ht="15.6" x14ac:dyDescent="0.3">
      <c r="A1989" s="92">
        <v>82044</v>
      </c>
      <c r="B1989" s="93">
        <v>1.5</v>
      </c>
      <c r="D1989" s="92">
        <v>82044</v>
      </c>
      <c r="E1989" s="95" t="s">
        <v>96</v>
      </c>
      <c r="F1989" s="94" t="str">
        <f t="shared" si="31"/>
        <v>3</v>
      </c>
      <c r="L1989" s="96">
        <v>82044</v>
      </c>
      <c r="M1989" s="97">
        <v>1.31</v>
      </c>
      <c r="P1989" s="98">
        <v>82044</v>
      </c>
      <c r="Q1989" s="99">
        <v>1.5</v>
      </c>
    </row>
    <row r="1990" spans="1:17" ht="15.6" x14ac:dyDescent="0.3">
      <c r="A1990" s="92">
        <v>82051</v>
      </c>
      <c r="B1990" s="93">
        <v>1.82</v>
      </c>
      <c r="D1990" s="92">
        <v>82051</v>
      </c>
      <c r="E1990" s="95" t="s">
        <v>96</v>
      </c>
      <c r="F1990" s="94" t="str">
        <f t="shared" si="31"/>
        <v>3</v>
      </c>
      <c r="L1990" s="96">
        <v>82051</v>
      </c>
      <c r="M1990" s="97">
        <v>1.59</v>
      </c>
      <c r="P1990" s="98">
        <v>82051</v>
      </c>
      <c r="Q1990" s="99">
        <v>1.82</v>
      </c>
    </row>
    <row r="1991" spans="1:17" ht="15.6" x14ac:dyDescent="0.3">
      <c r="A1991" s="92">
        <v>82054</v>
      </c>
      <c r="B1991" s="93">
        <v>1.42</v>
      </c>
      <c r="D1991" s="92">
        <v>82054</v>
      </c>
      <c r="E1991" s="95" t="s">
        <v>96</v>
      </c>
      <c r="F1991" s="94" t="str">
        <f t="shared" si="31"/>
        <v>3</v>
      </c>
      <c r="L1991" s="96">
        <v>82054</v>
      </c>
      <c r="M1991" s="97">
        <v>1.24</v>
      </c>
      <c r="P1991" s="98">
        <v>82054</v>
      </c>
      <c r="Q1991" s="99">
        <v>1.42</v>
      </c>
    </row>
    <row r="1992" spans="1:17" ht="15.6" x14ac:dyDescent="0.3">
      <c r="A1992" s="92">
        <v>82110</v>
      </c>
      <c r="B1992" s="93">
        <v>2.33</v>
      </c>
      <c r="D1992" s="92">
        <v>82110</v>
      </c>
      <c r="E1992" s="95" t="s">
        <v>94</v>
      </c>
      <c r="F1992" s="94" t="str">
        <f t="shared" si="31"/>
        <v>3</v>
      </c>
      <c r="L1992" s="96">
        <v>82110</v>
      </c>
      <c r="M1992" s="97">
        <v>2.0299999999999998</v>
      </c>
      <c r="P1992" s="98">
        <v>82110</v>
      </c>
      <c r="Q1992" s="99">
        <v>2.33</v>
      </c>
    </row>
    <row r="1993" spans="1:17" ht="15.6" x14ac:dyDescent="0.3">
      <c r="A1993" s="92">
        <v>82112</v>
      </c>
      <c r="B1993" s="93">
        <v>1.86</v>
      </c>
      <c r="D1993" s="92">
        <v>82112</v>
      </c>
      <c r="E1993" s="95" t="s">
        <v>94</v>
      </c>
      <c r="F1993" s="94" t="str">
        <f t="shared" si="31"/>
        <v>3</v>
      </c>
      <c r="L1993" s="96">
        <v>82112</v>
      </c>
      <c r="M1993" s="97">
        <v>1.62</v>
      </c>
      <c r="P1993" s="98">
        <v>82112</v>
      </c>
      <c r="Q1993" s="99">
        <v>1.86</v>
      </c>
    </row>
    <row r="1994" spans="1:17" ht="15.6" x14ac:dyDescent="0.3">
      <c r="A1994" s="92">
        <v>82113</v>
      </c>
      <c r="B1994" s="93">
        <v>1.51</v>
      </c>
      <c r="D1994" s="92">
        <v>82113</v>
      </c>
      <c r="E1994" s="95" t="s">
        <v>96</v>
      </c>
      <c r="F1994" s="94" t="str">
        <f t="shared" si="31"/>
        <v>3</v>
      </c>
      <c r="L1994" s="96">
        <v>82113</v>
      </c>
      <c r="M1994" s="97">
        <v>1.32</v>
      </c>
      <c r="P1994" s="98">
        <v>82113</v>
      </c>
      <c r="Q1994" s="99">
        <v>1.51</v>
      </c>
    </row>
    <row r="1995" spans="1:17" ht="15.6" x14ac:dyDescent="0.3">
      <c r="A1995" s="102">
        <v>82142</v>
      </c>
      <c r="B1995" s="103">
        <v>1.38</v>
      </c>
      <c r="C1995" s="48"/>
      <c r="D1995" s="102">
        <v>82142</v>
      </c>
      <c r="E1995" s="95" t="s">
        <v>96</v>
      </c>
      <c r="F1995" s="94" t="str">
        <f t="shared" si="31"/>
        <v>3</v>
      </c>
      <c r="L1995" s="96">
        <v>82142</v>
      </c>
      <c r="M1995" s="97">
        <v>1.2</v>
      </c>
      <c r="P1995" s="98">
        <v>82142</v>
      </c>
      <c r="Q1995" s="99">
        <v>1.38</v>
      </c>
    </row>
    <row r="1996" spans="1:17" ht="15.6" x14ac:dyDescent="0.3">
      <c r="A1996" s="92">
        <v>82143</v>
      </c>
      <c r="B1996" s="93">
        <v>1.2</v>
      </c>
      <c r="D1996" s="92">
        <v>82143</v>
      </c>
      <c r="E1996" s="95" t="s">
        <v>96</v>
      </c>
      <c r="F1996" s="94" t="str">
        <f t="shared" si="31"/>
        <v>3</v>
      </c>
      <c r="L1996" s="96">
        <v>82143</v>
      </c>
      <c r="M1996" s="97">
        <v>1.05</v>
      </c>
      <c r="P1996" s="98">
        <v>82143</v>
      </c>
      <c r="Q1996" s="99">
        <v>1.2</v>
      </c>
    </row>
    <row r="1997" spans="1:17" ht="15.6" x14ac:dyDescent="0.3">
      <c r="A1997" s="92">
        <v>82152</v>
      </c>
      <c r="B1997" s="93">
        <v>1.18</v>
      </c>
      <c r="D1997" s="92">
        <v>82152</v>
      </c>
      <c r="E1997" s="95" t="s">
        <v>96</v>
      </c>
      <c r="F1997" s="94" t="str">
        <f t="shared" si="31"/>
        <v>3</v>
      </c>
      <c r="L1997" s="96">
        <v>82152</v>
      </c>
      <c r="M1997" s="97">
        <v>1.03</v>
      </c>
      <c r="P1997" s="98">
        <v>82152</v>
      </c>
      <c r="Q1997" s="99">
        <v>1.18</v>
      </c>
    </row>
    <row r="1998" spans="1:17" ht="15.6" x14ac:dyDescent="0.3">
      <c r="A1998" s="92">
        <v>82153</v>
      </c>
      <c r="B1998" s="93">
        <v>1.1599999999999999</v>
      </c>
      <c r="D1998" s="92">
        <v>82153</v>
      </c>
      <c r="E1998" s="95" t="s">
        <v>96</v>
      </c>
      <c r="F1998" s="94" t="str">
        <f t="shared" si="31"/>
        <v>3</v>
      </c>
      <c r="L1998" s="96">
        <v>82153</v>
      </c>
      <c r="M1998" s="97">
        <v>1.01</v>
      </c>
      <c r="P1998" s="98">
        <v>82153</v>
      </c>
      <c r="Q1998" s="99">
        <v>1.1599999999999999</v>
      </c>
    </row>
    <row r="1999" spans="1:17" ht="15.6" x14ac:dyDescent="0.3">
      <c r="A1999" s="92">
        <v>82210</v>
      </c>
      <c r="B1999" s="93">
        <v>3.33</v>
      </c>
      <c r="D1999" s="92">
        <v>82210</v>
      </c>
      <c r="E1999" s="95" t="s">
        <v>93</v>
      </c>
      <c r="F1999" s="94" t="str">
        <f t="shared" si="31"/>
        <v>6</v>
      </c>
      <c r="L1999" s="96">
        <v>82210</v>
      </c>
      <c r="M1999" s="97">
        <v>2.9</v>
      </c>
      <c r="P1999" s="98">
        <v>82210</v>
      </c>
      <c r="Q1999" s="99">
        <v>3.33</v>
      </c>
    </row>
    <row r="2000" spans="1:17" ht="15.6" x14ac:dyDescent="0.3">
      <c r="A2000" s="92">
        <v>82212</v>
      </c>
      <c r="B2000" s="93">
        <v>2.5499999999999998</v>
      </c>
      <c r="D2000" s="92">
        <v>82212</v>
      </c>
      <c r="E2000" s="95" t="s">
        <v>95</v>
      </c>
      <c r="F2000" s="94" t="str">
        <f t="shared" si="31"/>
        <v>4</v>
      </c>
      <c r="L2000" s="96">
        <v>82212</v>
      </c>
      <c r="M2000" s="97">
        <v>2.2200000000000002</v>
      </c>
      <c r="P2000" s="98">
        <v>82212</v>
      </c>
      <c r="Q2000" s="99">
        <v>2.5499999999999998</v>
      </c>
    </row>
    <row r="2001" spans="1:17" ht="15.6" x14ac:dyDescent="0.3">
      <c r="A2001" s="92">
        <v>82213</v>
      </c>
      <c r="B2001" s="93">
        <v>2.23</v>
      </c>
      <c r="D2001" s="92">
        <v>82213</v>
      </c>
      <c r="E2001" s="95" t="s">
        <v>94</v>
      </c>
      <c r="F2001" s="94" t="str">
        <f t="shared" si="31"/>
        <v>3</v>
      </c>
      <c r="L2001" s="96">
        <v>82213</v>
      </c>
      <c r="M2001" s="97">
        <v>1.94</v>
      </c>
      <c r="P2001" s="98">
        <v>82213</v>
      </c>
      <c r="Q2001" s="99">
        <v>2.23</v>
      </c>
    </row>
    <row r="2002" spans="1:17" ht="15.6" x14ac:dyDescent="0.3">
      <c r="A2002" s="92">
        <v>82242</v>
      </c>
      <c r="B2002" s="93">
        <v>1.98</v>
      </c>
      <c r="D2002" s="92">
        <v>82242</v>
      </c>
      <c r="E2002" s="95" t="s">
        <v>94</v>
      </c>
      <c r="F2002" s="94" t="str">
        <f t="shared" si="31"/>
        <v>3</v>
      </c>
      <c r="L2002" s="96">
        <v>82242</v>
      </c>
      <c r="M2002" s="97">
        <v>1.73</v>
      </c>
      <c r="P2002" s="98">
        <v>82242</v>
      </c>
      <c r="Q2002" s="99">
        <v>1.98</v>
      </c>
    </row>
    <row r="2003" spans="1:17" ht="15.6" x14ac:dyDescent="0.3">
      <c r="A2003" s="92">
        <v>82243</v>
      </c>
      <c r="B2003" s="93">
        <v>1.62</v>
      </c>
      <c r="D2003" s="92">
        <v>82243</v>
      </c>
      <c r="E2003" s="95" t="s">
        <v>96</v>
      </c>
      <c r="F2003" s="94" t="str">
        <f t="shared" si="31"/>
        <v>3</v>
      </c>
      <c r="L2003" s="96">
        <v>82243</v>
      </c>
      <c r="M2003" s="97">
        <v>1.41</v>
      </c>
      <c r="P2003" s="98">
        <v>82243</v>
      </c>
      <c r="Q2003" s="99">
        <v>1.62</v>
      </c>
    </row>
    <row r="2004" spans="1:17" ht="15.6" x14ac:dyDescent="0.3">
      <c r="A2004" s="92">
        <v>82252</v>
      </c>
      <c r="B2004" s="93">
        <v>1.58</v>
      </c>
      <c r="D2004" s="92">
        <v>82252</v>
      </c>
      <c r="E2004" s="95" t="s">
        <v>96</v>
      </c>
      <c r="F2004" s="94" t="str">
        <f t="shared" si="31"/>
        <v>3</v>
      </c>
      <c r="L2004" s="96">
        <v>82252</v>
      </c>
      <c r="M2004" s="97">
        <v>1.38</v>
      </c>
      <c r="P2004" s="98">
        <v>82252</v>
      </c>
      <c r="Q2004" s="99">
        <v>1.58</v>
      </c>
    </row>
    <row r="2005" spans="1:17" ht="15.6" x14ac:dyDescent="0.3">
      <c r="A2005" s="92">
        <v>82253</v>
      </c>
      <c r="B2005" s="93">
        <v>1.33</v>
      </c>
      <c r="D2005" s="92">
        <v>82253</v>
      </c>
      <c r="E2005" s="95" t="s">
        <v>96</v>
      </c>
      <c r="F2005" s="94" t="str">
        <f t="shared" si="31"/>
        <v>3</v>
      </c>
      <c r="L2005" s="96">
        <v>82253</v>
      </c>
      <c r="M2005" s="97">
        <v>1.1599999999999999</v>
      </c>
      <c r="P2005" s="98">
        <v>82253</v>
      </c>
      <c r="Q2005" s="99">
        <v>1.33</v>
      </c>
    </row>
    <row r="2006" spans="1:17" ht="15.6" x14ac:dyDescent="0.3">
      <c r="A2006" s="92">
        <v>83401</v>
      </c>
      <c r="B2006" s="93">
        <v>5.08</v>
      </c>
      <c r="D2006" s="92">
        <v>83401</v>
      </c>
      <c r="E2006" s="95" t="s">
        <v>92</v>
      </c>
      <c r="F2006" s="94" t="str">
        <f t="shared" si="31"/>
        <v>9</v>
      </c>
      <c r="L2006" s="96">
        <v>83401</v>
      </c>
      <c r="M2006" s="97">
        <v>4.43</v>
      </c>
      <c r="P2006" s="98">
        <v>83401</v>
      </c>
      <c r="Q2006" s="99">
        <v>5.08</v>
      </c>
    </row>
    <row r="2007" spans="1:17" ht="15.6" x14ac:dyDescent="0.3">
      <c r="A2007" s="92">
        <v>83404</v>
      </c>
      <c r="B2007" s="93">
        <v>2.97</v>
      </c>
      <c r="D2007" s="92">
        <v>83404</v>
      </c>
      <c r="E2007" s="95" t="s">
        <v>93</v>
      </c>
      <c r="F2007" s="94" t="str">
        <f t="shared" si="31"/>
        <v>6</v>
      </c>
      <c r="L2007" s="96">
        <v>83404</v>
      </c>
      <c r="M2007" s="97">
        <v>2.59</v>
      </c>
      <c r="P2007" s="98">
        <v>83404</v>
      </c>
      <c r="Q2007" s="99">
        <v>2.97</v>
      </c>
    </row>
    <row r="2008" spans="1:17" ht="15.6" x14ac:dyDescent="0.3">
      <c r="A2008" s="92">
        <v>83421</v>
      </c>
      <c r="B2008" s="93">
        <v>4.08</v>
      </c>
      <c r="D2008" s="92">
        <v>83421</v>
      </c>
      <c r="E2008" s="95" t="s">
        <v>92</v>
      </c>
      <c r="F2008" s="94" t="str">
        <f t="shared" si="31"/>
        <v>9</v>
      </c>
      <c r="L2008" s="96">
        <v>83421</v>
      </c>
      <c r="M2008" s="97">
        <v>3.56</v>
      </c>
      <c r="P2008" s="98">
        <v>83421</v>
      </c>
      <c r="Q2008" s="99">
        <v>4.08</v>
      </c>
    </row>
    <row r="2009" spans="1:17" ht="15.6" x14ac:dyDescent="0.3">
      <c r="A2009" s="92">
        <v>83424</v>
      </c>
      <c r="B2009" s="93">
        <v>2.42</v>
      </c>
      <c r="D2009" s="92">
        <v>83424</v>
      </c>
      <c r="E2009" s="95" t="s">
        <v>95</v>
      </c>
      <c r="F2009" s="94" t="str">
        <f t="shared" si="31"/>
        <v>4</v>
      </c>
      <c r="L2009" s="96">
        <v>83424</v>
      </c>
      <c r="M2009" s="97">
        <v>2.11</v>
      </c>
      <c r="P2009" s="98">
        <v>83424</v>
      </c>
      <c r="Q2009" s="99">
        <v>2.42</v>
      </c>
    </row>
    <row r="2010" spans="1:17" ht="15.6" x14ac:dyDescent="0.3">
      <c r="A2010" s="92">
        <v>83431</v>
      </c>
      <c r="B2010" s="93">
        <v>3.38</v>
      </c>
      <c r="D2010" s="92">
        <v>83431</v>
      </c>
      <c r="E2010" s="95" t="s">
        <v>93</v>
      </c>
      <c r="F2010" s="94" t="str">
        <f t="shared" si="31"/>
        <v>6</v>
      </c>
      <c r="L2010" s="96">
        <v>83431</v>
      </c>
      <c r="M2010" s="97">
        <v>2.95</v>
      </c>
      <c r="P2010" s="98">
        <v>83431</v>
      </c>
      <c r="Q2010" s="99">
        <v>3.38</v>
      </c>
    </row>
    <row r="2011" spans="1:17" ht="15.6" x14ac:dyDescent="0.3">
      <c r="A2011" s="92">
        <v>83434</v>
      </c>
      <c r="B2011" s="93">
        <v>2.2000000000000002</v>
      </c>
      <c r="D2011" s="92">
        <v>83434</v>
      </c>
      <c r="E2011" s="95" t="s">
        <v>94</v>
      </c>
      <c r="F2011" s="94" t="str">
        <f t="shared" si="31"/>
        <v>3</v>
      </c>
      <c r="L2011" s="96">
        <v>83434</v>
      </c>
      <c r="M2011" s="97">
        <v>1.92</v>
      </c>
      <c r="P2011" s="98">
        <v>83434</v>
      </c>
      <c r="Q2011" s="99">
        <v>2.2000000000000002</v>
      </c>
    </row>
    <row r="2012" spans="1:17" ht="15.6" x14ac:dyDescent="0.3">
      <c r="A2012" s="92">
        <v>83441</v>
      </c>
      <c r="B2012" s="93">
        <v>2.98</v>
      </c>
      <c r="D2012" s="92">
        <v>83441</v>
      </c>
      <c r="E2012" s="95" t="s">
        <v>94</v>
      </c>
      <c r="F2012" s="94" t="str">
        <f t="shared" si="31"/>
        <v>3</v>
      </c>
      <c r="L2012" s="96">
        <v>83441</v>
      </c>
      <c r="M2012" s="97">
        <v>2.6</v>
      </c>
      <c r="P2012" s="98">
        <v>83441</v>
      </c>
      <c r="Q2012" s="99">
        <v>2.98</v>
      </c>
    </row>
    <row r="2013" spans="1:17" ht="15.6" x14ac:dyDescent="0.3">
      <c r="A2013" s="92">
        <v>83444</v>
      </c>
      <c r="B2013" s="93">
        <v>1.81</v>
      </c>
      <c r="D2013" s="92">
        <v>83444</v>
      </c>
      <c r="E2013" s="95" t="s">
        <v>96</v>
      </c>
      <c r="F2013" s="94" t="str">
        <f t="shared" si="31"/>
        <v>3</v>
      </c>
      <c r="L2013" s="96">
        <v>83444</v>
      </c>
      <c r="M2013" s="97">
        <v>1.58</v>
      </c>
      <c r="P2013" s="98">
        <v>83444</v>
      </c>
      <c r="Q2013" s="99">
        <v>1.81</v>
      </c>
    </row>
    <row r="2014" spans="1:17" ht="15.6" x14ac:dyDescent="0.3">
      <c r="A2014" s="92">
        <v>83451</v>
      </c>
      <c r="B2014" s="93">
        <v>2.52</v>
      </c>
      <c r="D2014" s="92">
        <v>83451</v>
      </c>
      <c r="E2014" s="95" t="s">
        <v>94</v>
      </c>
      <c r="F2014" s="94" t="str">
        <f t="shared" si="31"/>
        <v>3</v>
      </c>
      <c r="L2014" s="96">
        <v>83451</v>
      </c>
      <c r="M2014" s="97">
        <v>2.2000000000000002</v>
      </c>
      <c r="P2014" s="98">
        <v>83451</v>
      </c>
      <c r="Q2014" s="99">
        <v>2.52</v>
      </c>
    </row>
    <row r="2015" spans="1:17" ht="15.6" x14ac:dyDescent="0.3">
      <c r="A2015" s="92">
        <v>83454</v>
      </c>
      <c r="B2015" s="93">
        <v>1.51</v>
      </c>
      <c r="D2015" s="92">
        <v>83454</v>
      </c>
      <c r="E2015" s="95" t="s">
        <v>96</v>
      </c>
      <c r="F2015" s="94" t="str">
        <f t="shared" si="31"/>
        <v>3</v>
      </c>
      <c r="L2015" s="96">
        <v>83454</v>
      </c>
      <c r="M2015" s="97">
        <v>1.32</v>
      </c>
      <c r="P2015" s="98">
        <v>83454</v>
      </c>
      <c r="Q2015" s="99">
        <v>1.51</v>
      </c>
    </row>
    <row r="2016" spans="1:17" ht="15.6" x14ac:dyDescent="0.3">
      <c r="A2016" s="92">
        <v>83501</v>
      </c>
      <c r="B2016" s="93">
        <v>5.33</v>
      </c>
      <c r="D2016" s="92">
        <v>83501</v>
      </c>
      <c r="E2016" s="95" t="s">
        <v>92</v>
      </c>
      <c r="F2016" s="94" t="str">
        <f t="shared" si="31"/>
        <v>9</v>
      </c>
      <c r="L2016" s="96">
        <v>83501</v>
      </c>
      <c r="M2016" s="97">
        <v>4.6500000000000004</v>
      </c>
      <c r="P2016" s="98">
        <v>83501</v>
      </c>
      <c r="Q2016" s="99">
        <v>5.33</v>
      </c>
    </row>
    <row r="2017" spans="1:17" ht="15.6" x14ac:dyDescent="0.3">
      <c r="A2017" s="92">
        <v>83504</v>
      </c>
      <c r="B2017" s="93">
        <v>2.94</v>
      </c>
      <c r="D2017" s="92">
        <v>83504</v>
      </c>
      <c r="E2017" s="95" t="s">
        <v>93</v>
      </c>
      <c r="F2017" s="94" t="str">
        <f t="shared" si="31"/>
        <v>6</v>
      </c>
      <c r="L2017" s="96">
        <v>83504</v>
      </c>
      <c r="M2017" s="97">
        <v>2.56</v>
      </c>
      <c r="P2017" s="98">
        <v>83504</v>
      </c>
      <c r="Q2017" s="99">
        <v>2.94</v>
      </c>
    </row>
    <row r="2018" spans="1:17" ht="15.6" x14ac:dyDescent="0.3">
      <c r="A2018" s="92">
        <v>83521</v>
      </c>
      <c r="B2018" s="93">
        <v>4.3600000000000003</v>
      </c>
      <c r="D2018" s="92">
        <v>83521</v>
      </c>
      <c r="E2018" s="95" t="s">
        <v>92</v>
      </c>
      <c r="F2018" s="94" t="str">
        <f t="shared" si="31"/>
        <v>9</v>
      </c>
      <c r="L2018" s="96">
        <v>83521</v>
      </c>
      <c r="M2018" s="97">
        <v>3.8</v>
      </c>
      <c r="P2018" s="98">
        <v>83521</v>
      </c>
      <c r="Q2018" s="99">
        <v>4.3600000000000003</v>
      </c>
    </row>
    <row r="2019" spans="1:17" ht="15.6" x14ac:dyDescent="0.3">
      <c r="A2019" s="92">
        <v>83524</v>
      </c>
      <c r="B2019" s="93">
        <v>2.4500000000000002</v>
      </c>
      <c r="D2019" s="92">
        <v>83524</v>
      </c>
      <c r="E2019" s="95" t="s">
        <v>95</v>
      </c>
      <c r="F2019" s="94" t="str">
        <f t="shared" si="31"/>
        <v>4</v>
      </c>
      <c r="L2019" s="96">
        <v>83524</v>
      </c>
      <c r="M2019" s="97">
        <v>2.14</v>
      </c>
      <c r="P2019" s="98">
        <v>83524</v>
      </c>
      <c r="Q2019" s="99">
        <v>2.4500000000000002</v>
      </c>
    </row>
    <row r="2020" spans="1:17" ht="15.6" x14ac:dyDescent="0.3">
      <c r="A2020" s="92">
        <v>83531</v>
      </c>
      <c r="B2020" s="93">
        <v>3.51</v>
      </c>
      <c r="D2020" s="92">
        <v>83531</v>
      </c>
      <c r="E2020" s="95" t="s">
        <v>93</v>
      </c>
      <c r="F2020" s="94" t="str">
        <f t="shared" si="31"/>
        <v>6</v>
      </c>
      <c r="L2020" s="96">
        <v>83531</v>
      </c>
      <c r="M2020" s="97">
        <v>3.06</v>
      </c>
      <c r="P2020" s="98">
        <v>83531</v>
      </c>
      <c r="Q2020" s="99">
        <v>3.51</v>
      </c>
    </row>
    <row r="2021" spans="1:17" ht="15.6" x14ac:dyDescent="0.3">
      <c r="A2021" s="92">
        <v>83534</v>
      </c>
      <c r="B2021" s="93">
        <v>2.17</v>
      </c>
      <c r="D2021" s="92">
        <v>83534</v>
      </c>
      <c r="E2021" s="95" t="s">
        <v>94</v>
      </c>
      <c r="F2021" s="94" t="str">
        <f t="shared" si="31"/>
        <v>3</v>
      </c>
      <c r="L2021" s="96">
        <v>83534</v>
      </c>
      <c r="M2021" s="97">
        <v>1.89</v>
      </c>
      <c r="P2021" s="98">
        <v>83534</v>
      </c>
      <c r="Q2021" s="99">
        <v>2.17</v>
      </c>
    </row>
    <row r="2022" spans="1:17" ht="15.6" x14ac:dyDescent="0.3">
      <c r="A2022" s="92">
        <v>83541</v>
      </c>
      <c r="B2022" s="93">
        <v>2.86</v>
      </c>
      <c r="D2022" s="92">
        <v>83541</v>
      </c>
      <c r="E2022" s="95" t="s">
        <v>94</v>
      </c>
      <c r="F2022" s="94" t="str">
        <f t="shared" si="31"/>
        <v>3</v>
      </c>
      <c r="L2022" s="96">
        <v>83541</v>
      </c>
      <c r="M2022" s="97">
        <v>2.4900000000000002</v>
      </c>
      <c r="P2022" s="98">
        <v>83541</v>
      </c>
      <c r="Q2022" s="99">
        <v>2.86</v>
      </c>
    </row>
    <row r="2023" spans="1:17" ht="15.6" x14ac:dyDescent="0.3">
      <c r="A2023" s="92">
        <v>83544</v>
      </c>
      <c r="B2023" s="93">
        <v>1.95</v>
      </c>
      <c r="D2023" s="92">
        <v>83544</v>
      </c>
      <c r="E2023" s="95" t="s">
        <v>96</v>
      </c>
      <c r="F2023" s="94" t="str">
        <f t="shared" si="31"/>
        <v>3</v>
      </c>
      <c r="L2023" s="96">
        <v>83544</v>
      </c>
      <c r="M2023" s="97">
        <v>1.7</v>
      </c>
      <c r="P2023" s="98">
        <v>83544</v>
      </c>
      <c r="Q2023" s="99">
        <v>1.95</v>
      </c>
    </row>
    <row r="2024" spans="1:17" ht="15.6" x14ac:dyDescent="0.3">
      <c r="A2024" s="92">
        <v>83551</v>
      </c>
      <c r="B2024" s="93">
        <v>2.48</v>
      </c>
      <c r="D2024" s="92">
        <v>83551</v>
      </c>
      <c r="E2024" s="95" t="s">
        <v>94</v>
      </c>
      <c r="F2024" s="94" t="str">
        <f t="shared" si="31"/>
        <v>3</v>
      </c>
      <c r="L2024" s="96">
        <v>83551</v>
      </c>
      <c r="M2024" s="97">
        <v>2.16</v>
      </c>
      <c r="P2024" s="98">
        <v>83551</v>
      </c>
      <c r="Q2024" s="99">
        <v>2.48</v>
      </c>
    </row>
    <row r="2025" spans="1:17" ht="15.6" x14ac:dyDescent="0.3">
      <c r="A2025" s="92">
        <v>83554</v>
      </c>
      <c r="B2025" s="93">
        <v>1.61</v>
      </c>
      <c r="D2025" s="92">
        <v>83554</v>
      </c>
      <c r="E2025" s="95" t="s">
        <v>96</v>
      </c>
      <c r="F2025" s="94" t="str">
        <f t="shared" si="31"/>
        <v>3</v>
      </c>
      <c r="L2025" s="96">
        <v>83554</v>
      </c>
      <c r="M2025" s="97">
        <v>1.4</v>
      </c>
      <c r="P2025" s="98">
        <v>83554</v>
      </c>
      <c r="Q2025" s="99">
        <v>1.61</v>
      </c>
    </row>
    <row r="2026" spans="1:17" ht="15.6" x14ac:dyDescent="0.3">
      <c r="A2026" s="92">
        <v>83715</v>
      </c>
      <c r="B2026" s="93">
        <v>1.33</v>
      </c>
      <c r="D2026" s="92">
        <v>83715</v>
      </c>
      <c r="E2026" s="95" t="s">
        <v>96</v>
      </c>
      <c r="F2026" s="94" t="str">
        <f t="shared" si="31"/>
        <v>3</v>
      </c>
      <c r="L2026" s="96">
        <v>83715</v>
      </c>
      <c r="M2026" s="97">
        <v>1.1599999999999999</v>
      </c>
      <c r="P2026" s="98">
        <v>83715</v>
      </c>
      <c r="Q2026" s="99">
        <v>1.33</v>
      </c>
    </row>
    <row r="2027" spans="1:17" ht="15.6" x14ac:dyDescent="0.3">
      <c r="A2027" s="92">
        <v>83716</v>
      </c>
      <c r="B2027" s="93">
        <v>1.31</v>
      </c>
      <c r="D2027" s="92">
        <v>83716</v>
      </c>
      <c r="E2027" s="95" t="s">
        <v>96</v>
      </c>
      <c r="F2027" s="94" t="str">
        <f t="shared" si="31"/>
        <v>3</v>
      </c>
      <c r="L2027" s="96">
        <v>83716</v>
      </c>
      <c r="M2027" s="97">
        <v>1.1399999999999999</v>
      </c>
      <c r="P2027" s="98">
        <v>83716</v>
      </c>
      <c r="Q2027" s="99">
        <v>1.31</v>
      </c>
    </row>
    <row r="2028" spans="1:17" ht="15.6" x14ac:dyDescent="0.3">
      <c r="A2028" s="92">
        <v>83745</v>
      </c>
      <c r="B2028" s="93">
        <v>1.31</v>
      </c>
      <c r="D2028" s="92">
        <v>83745</v>
      </c>
      <c r="E2028" s="95" t="s">
        <v>96</v>
      </c>
      <c r="F2028" s="94" t="str">
        <f t="shared" si="31"/>
        <v>3</v>
      </c>
      <c r="L2028" s="96">
        <v>83745</v>
      </c>
      <c r="M2028" s="97">
        <v>1.1399999999999999</v>
      </c>
      <c r="P2028" s="98">
        <v>83745</v>
      </c>
      <c r="Q2028" s="99">
        <v>1.31</v>
      </c>
    </row>
    <row r="2029" spans="1:17" ht="15.6" x14ac:dyDescent="0.3">
      <c r="A2029" s="92">
        <v>83746</v>
      </c>
      <c r="B2029" s="93">
        <v>1.28</v>
      </c>
      <c r="D2029" s="92">
        <v>83746</v>
      </c>
      <c r="E2029" s="95" t="s">
        <v>96</v>
      </c>
      <c r="F2029" s="94" t="str">
        <f t="shared" si="31"/>
        <v>3</v>
      </c>
      <c r="L2029" s="96">
        <v>83746</v>
      </c>
      <c r="M2029" s="97">
        <v>1.1200000000000001</v>
      </c>
      <c r="P2029" s="98">
        <v>83746</v>
      </c>
      <c r="Q2029" s="99">
        <v>1.28</v>
      </c>
    </row>
    <row r="2030" spans="1:17" ht="15.6" x14ac:dyDescent="0.3">
      <c r="A2030" s="92">
        <v>83755</v>
      </c>
      <c r="B2030" s="93">
        <v>1.3</v>
      </c>
      <c r="D2030" s="92">
        <v>83755</v>
      </c>
      <c r="E2030" s="95" t="s">
        <v>96</v>
      </c>
      <c r="F2030" s="94" t="str">
        <f t="shared" si="31"/>
        <v>3</v>
      </c>
      <c r="L2030" s="96">
        <v>83755</v>
      </c>
      <c r="M2030" s="97">
        <v>1.1299999999999999</v>
      </c>
      <c r="P2030" s="98">
        <v>83755</v>
      </c>
      <c r="Q2030" s="99">
        <v>1.3</v>
      </c>
    </row>
    <row r="2031" spans="1:17" ht="15.6" x14ac:dyDescent="0.3">
      <c r="A2031" s="92">
        <v>83756</v>
      </c>
      <c r="B2031" s="93">
        <v>1.26</v>
      </c>
      <c r="D2031" s="92">
        <v>83756</v>
      </c>
      <c r="E2031" s="95" t="s">
        <v>96</v>
      </c>
      <c r="F2031" s="94" t="str">
        <f t="shared" si="31"/>
        <v>3</v>
      </c>
      <c r="L2031" s="96">
        <v>83756</v>
      </c>
      <c r="M2031" s="97">
        <v>1.1000000000000001</v>
      </c>
      <c r="P2031" s="98">
        <v>83756</v>
      </c>
      <c r="Q2031" s="99">
        <v>1.26</v>
      </c>
    </row>
    <row r="2032" spans="1:17" ht="15.6" x14ac:dyDescent="0.3">
      <c r="A2032" s="92">
        <v>83815</v>
      </c>
      <c r="B2032" s="93">
        <v>1.43</v>
      </c>
      <c r="D2032" s="92">
        <v>83815</v>
      </c>
      <c r="E2032" s="95" t="s">
        <v>96</v>
      </c>
      <c r="F2032" s="94" t="str">
        <f t="shared" si="31"/>
        <v>3</v>
      </c>
      <c r="L2032" s="96">
        <v>83815</v>
      </c>
      <c r="M2032" s="97">
        <v>1.25</v>
      </c>
      <c r="P2032" s="98">
        <v>83815</v>
      </c>
      <c r="Q2032" s="99">
        <v>1.43</v>
      </c>
    </row>
    <row r="2033" spans="1:17" ht="15.6" x14ac:dyDescent="0.3">
      <c r="A2033" s="92">
        <v>83816</v>
      </c>
      <c r="B2033" s="93">
        <v>1.4</v>
      </c>
      <c r="D2033" s="92">
        <v>83816</v>
      </c>
      <c r="E2033" s="95" t="s">
        <v>96</v>
      </c>
      <c r="F2033" s="94" t="str">
        <f t="shared" si="31"/>
        <v>3</v>
      </c>
      <c r="L2033" s="96">
        <v>83816</v>
      </c>
      <c r="M2033" s="97">
        <v>1.22</v>
      </c>
      <c r="P2033" s="98">
        <v>83816</v>
      </c>
      <c r="Q2033" s="99">
        <v>1.4</v>
      </c>
    </row>
    <row r="2034" spans="1:17" ht="15.6" x14ac:dyDescent="0.3">
      <c r="A2034" s="92">
        <v>83845</v>
      </c>
      <c r="B2034" s="93">
        <v>1.41</v>
      </c>
      <c r="D2034" s="92">
        <v>83845</v>
      </c>
      <c r="E2034" s="95" t="s">
        <v>96</v>
      </c>
      <c r="F2034" s="94" t="str">
        <f t="shared" si="31"/>
        <v>3</v>
      </c>
      <c r="L2034" s="96">
        <v>83845</v>
      </c>
      <c r="M2034" s="97">
        <v>1.23</v>
      </c>
      <c r="P2034" s="98">
        <v>83845</v>
      </c>
      <c r="Q2034" s="99">
        <v>1.41</v>
      </c>
    </row>
    <row r="2035" spans="1:17" ht="15.6" x14ac:dyDescent="0.3">
      <c r="A2035" s="92">
        <v>83846</v>
      </c>
      <c r="B2035" s="93">
        <v>1.38</v>
      </c>
      <c r="D2035" s="92">
        <v>83846</v>
      </c>
      <c r="E2035" s="95" t="s">
        <v>96</v>
      </c>
      <c r="F2035" s="94" t="str">
        <f t="shared" si="31"/>
        <v>3</v>
      </c>
      <c r="L2035" s="96">
        <v>83846</v>
      </c>
      <c r="M2035" s="97">
        <v>1.2</v>
      </c>
      <c r="P2035" s="98">
        <v>83846</v>
      </c>
      <c r="Q2035" s="99">
        <v>1.38</v>
      </c>
    </row>
    <row r="2036" spans="1:17" ht="15.6" x14ac:dyDescent="0.3">
      <c r="A2036" s="92">
        <v>83855</v>
      </c>
      <c r="B2036" s="93">
        <v>1.39</v>
      </c>
      <c r="D2036" s="92">
        <v>83855</v>
      </c>
      <c r="E2036" s="95" t="s">
        <v>96</v>
      </c>
      <c r="F2036" s="94" t="str">
        <f t="shared" si="31"/>
        <v>3</v>
      </c>
      <c r="L2036" s="96">
        <v>83855</v>
      </c>
      <c r="M2036" s="97">
        <v>1.21</v>
      </c>
      <c r="P2036" s="98">
        <v>83855</v>
      </c>
      <c r="Q2036" s="99">
        <v>1.39</v>
      </c>
    </row>
    <row r="2037" spans="1:17" ht="15.6" x14ac:dyDescent="0.3">
      <c r="A2037" s="92">
        <v>83856</v>
      </c>
      <c r="B2037" s="93">
        <v>1.34</v>
      </c>
      <c r="D2037" s="92">
        <v>83856</v>
      </c>
      <c r="E2037" s="95" t="s">
        <v>96</v>
      </c>
      <c r="F2037" s="94" t="str">
        <f t="shared" si="31"/>
        <v>3</v>
      </c>
      <c r="L2037" s="96">
        <v>83856</v>
      </c>
      <c r="M2037" s="97">
        <v>1.17</v>
      </c>
      <c r="P2037" s="98">
        <v>83856</v>
      </c>
      <c r="Q2037" s="99">
        <v>1.34</v>
      </c>
    </row>
    <row r="2038" spans="1:17" ht="15.6" x14ac:dyDescent="0.3">
      <c r="A2038" s="92">
        <v>83909</v>
      </c>
      <c r="B2038" s="93">
        <v>1.17</v>
      </c>
      <c r="D2038" s="92">
        <v>83909</v>
      </c>
      <c r="E2038" s="95" t="s">
        <v>96</v>
      </c>
      <c r="F2038" s="94" t="str">
        <f t="shared" si="31"/>
        <v>3</v>
      </c>
      <c r="L2038" s="96">
        <v>83909</v>
      </c>
      <c r="M2038" s="97">
        <v>1.02</v>
      </c>
      <c r="P2038" s="98">
        <v>83909</v>
      </c>
      <c r="Q2038" s="99">
        <v>1.17</v>
      </c>
    </row>
    <row r="2039" spans="1:17" ht="15.6" x14ac:dyDescent="0.3">
      <c r="A2039" s="92">
        <v>83919</v>
      </c>
      <c r="B2039" s="93">
        <v>1.17</v>
      </c>
      <c r="D2039" s="92">
        <v>83919</v>
      </c>
      <c r="E2039" s="95" t="s">
        <v>96</v>
      </c>
      <c r="F2039" s="94" t="str">
        <f t="shared" si="31"/>
        <v>3</v>
      </c>
      <c r="L2039" s="96">
        <v>83919</v>
      </c>
      <c r="M2039" s="97">
        <v>1.02</v>
      </c>
      <c r="P2039" s="98">
        <v>83919</v>
      </c>
      <c r="Q2039" s="99">
        <v>1.17</v>
      </c>
    </row>
    <row r="2040" spans="1:17" ht="15.6" x14ac:dyDescent="0.3">
      <c r="A2040" s="92">
        <v>83929</v>
      </c>
      <c r="B2040" s="93">
        <v>1.17</v>
      </c>
      <c r="D2040" s="92">
        <v>83929</v>
      </c>
      <c r="E2040" s="95" t="s">
        <v>96</v>
      </c>
      <c r="F2040" s="94" t="str">
        <f t="shared" si="31"/>
        <v>3</v>
      </c>
      <c r="L2040" s="96">
        <v>83929</v>
      </c>
      <c r="M2040" s="97">
        <v>1.02</v>
      </c>
      <c r="P2040" s="98">
        <v>83929</v>
      </c>
      <c r="Q2040" s="99">
        <v>1.17</v>
      </c>
    </row>
    <row r="2041" spans="1:17" ht="15.6" x14ac:dyDescent="0.3">
      <c r="A2041" s="92">
        <v>83939</v>
      </c>
      <c r="B2041" s="93">
        <v>1.17</v>
      </c>
      <c r="D2041" s="92">
        <v>83939</v>
      </c>
      <c r="E2041" s="95" t="s">
        <v>96</v>
      </c>
      <c r="F2041" s="94" t="str">
        <f t="shared" si="31"/>
        <v>3</v>
      </c>
      <c r="L2041" s="96">
        <v>83939</v>
      </c>
      <c r="M2041" s="97">
        <v>1.02</v>
      </c>
      <c r="P2041" s="98">
        <v>83939</v>
      </c>
      <c r="Q2041" s="99">
        <v>1.17</v>
      </c>
    </row>
    <row r="2042" spans="1:17" ht="15.6" x14ac:dyDescent="0.3">
      <c r="A2042" s="92">
        <v>83949</v>
      </c>
      <c r="B2042" s="93">
        <v>1.17</v>
      </c>
      <c r="D2042" s="92">
        <v>83949</v>
      </c>
      <c r="E2042" s="95" t="s">
        <v>96</v>
      </c>
      <c r="F2042" s="94" t="str">
        <f t="shared" si="31"/>
        <v>3</v>
      </c>
      <c r="L2042" s="96">
        <v>83949</v>
      </c>
      <c r="M2042" s="97">
        <v>1.02</v>
      </c>
      <c r="P2042" s="98">
        <v>83949</v>
      </c>
      <c r="Q2042" s="99">
        <v>1.17</v>
      </c>
    </row>
    <row r="2043" spans="1:17" ht="15.6" x14ac:dyDescent="0.3">
      <c r="A2043" s="92">
        <v>83959</v>
      </c>
      <c r="B2043" s="93">
        <v>1.1599999999999999</v>
      </c>
      <c r="D2043" s="92">
        <v>83959</v>
      </c>
      <c r="E2043" s="95" t="s">
        <v>96</v>
      </c>
      <c r="F2043" s="94" t="str">
        <f t="shared" si="31"/>
        <v>3</v>
      </c>
      <c r="L2043" s="96">
        <v>83959</v>
      </c>
      <c r="M2043" s="97">
        <v>1.01</v>
      </c>
      <c r="P2043" s="98">
        <v>83959</v>
      </c>
      <c r="Q2043" s="99">
        <v>1.1599999999999999</v>
      </c>
    </row>
    <row r="2044" spans="1:17" ht="15.6" x14ac:dyDescent="0.3">
      <c r="A2044" s="92">
        <v>83969</v>
      </c>
      <c r="B2044" s="93">
        <v>1.1599999999999999</v>
      </c>
      <c r="D2044" s="92">
        <v>83969</v>
      </c>
      <c r="E2044" s="95" t="s">
        <v>96</v>
      </c>
      <c r="F2044" s="94" t="str">
        <f t="shared" si="31"/>
        <v>3</v>
      </c>
      <c r="L2044" s="96">
        <v>83969</v>
      </c>
      <c r="M2044" s="97">
        <v>1.01</v>
      </c>
      <c r="P2044" s="98">
        <v>83969</v>
      </c>
      <c r="Q2044" s="99">
        <v>1.1599999999999999</v>
      </c>
    </row>
    <row r="2045" spans="1:17" ht="15.6" x14ac:dyDescent="0.3">
      <c r="A2045" s="92">
        <v>84067</v>
      </c>
      <c r="B2045" s="93">
        <v>1.22</v>
      </c>
      <c r="D2045" s="92">
        <v>84067</v>
      </c>
      <c r="E2045" s="95" t="s">
        <v>96</v>
      </c>
      <c r="F2045" s="94" t="str">
        <f t="shared" si="31"/>
        <v>3</v>
      </c>
      <c r="L2045" s="96">
        <v>84067</v>
      </c>
      <c r="M2045" s="97">
        <v>1.06</v>
      </c>
      <c r="P2045" s="98">
        <v>84067</v>
      </c>
      <c r="Q2045" s="99">
        <v>1.22</v>
      </c>
    </row>
    <row r="2046" spans="1:17" ht="15.6" x14ac:dyDescent="0.3">
      <c r="A2046" s="92">
        <v>84068</v>
      </c>
      <c r="B2046" s="93">
        <v>1.2</v>
      </c>
      <c r="D2046" s="92">
        <v>84068</v>
      </c>
      <c r="E2046" s="95" t="s">
        <v>96</v>
      </c>
      <c r="F2046" s="94" t="str">
        <f t="shared" si="31"/>
        <v>3</v>
      </c>
      <c r="L2046" s="96">
        <v>84068</v>
      </c>
      <c r="M2046" s="97">
        <v>1.05</v>
      </c>
      <c r="P2046" s="98">
        <v>84068</v>
      </c>
      <c r="Q2046" s="99">
        <v>1.2</v>
      </c>
    </row>
    <row r="2047" spans="1:17" ht="15.6" x14ac:dyDescent="0.3">
      <c r="A2047" s="92">
        <v>84077</v>
      </c>
      <c r="B2047" s="93">
        <v>1.22</v>
      </c>
      <c r="D2047" s="92">
        <v>84077</v>
      </c>
      <c r="E2047" s="95" t="s">
        <v>96</v>
      </c>
      <c r="F2047" s="94" t="str">
        <f t="shared" si="31"/>
        <v>3</v>
      </c>
      <c r="L2047" s="96">
        <v>84077</v>
      </c>
      <c r="M2047" s="97">
        <v>1.06</v>
      </c>
      <c r="P2047" s="98">
        <v>84077</v>
      </c>
      <c r="Q2047" s="99">
        <v>1.22</v>
      </c>
    </row>
    <row r="2048" spans="1:17" ht="15.6" x14ac:dyDescent="0.3">
      <c r="A2048" s="92">
        <v>84078</v>
      </c>
      <c r="B2048" s="93">
        <v>1.2</v>
      </c>
      <c r="D2048" s="92">
        <v>84078</v>
      </c>
      <c r="E2048" s="95" t="s">
        <v>96</v>
      </c>
      <c r="F2048" s="94" t="str">
        <f t="shared" si="31"/>
        <v>3</v>
      </c>
      <c r="L2048" s="96">
        <v>84078</v>
      </c>
      <c r="M2048" s="97">
        <v>1.05</v>
      </c>
      <c r="P2048" s="98">
        <v>84078</v>
      </c>
      <c r="Q2048" s="99">
        <v>1.2</v>
      </c>
    </row>
    <row r="2049" spans="1:17" ht="15.6" x14ac:dyDescent="0.3">
      <c r="A2049" s="92">
        <v>84089</v>
      </c>
      <c r="B2049" s="93">
        <v>1.18</v>
      </c>
      <c r="D2049" s="92">
        <v>84089</v>
      </c>
      <c r="E2049" s="95" t="s">
        <v>96</v>
      </c>
      <c r="F2049" s="94" t="str">
        <f t="shared" si="31"/>
        <v>3</v>
      </c>
      <c r="L2049" s="96">
        <v>84089</v>
      </c>
      <c r="M2049" s="97">
        <v>1.03</v>
      </c>
      <c r="P2049" s="98">
        <v>84089</v>
      </c>
      <c r="Q2049" s="99">
        <v>1.18</v>
      </c>
    </row>
    <row r="2050" spans="1:17" ht="15.6" x14ac:dyDescent="0.3">
      <c r="A2050" s="92">
        <v>84099</v>
      </c>
      <c r="B2050" s="93">
        <v>1.17</v>
      </c>
      <c r="D2050" s="92">
        <v>84099</v>
      </c>
      <c r="E2050" s="95" t="s">
        <v>96</v>
      </c>
      <c r="F2050" s="94" t="str">
        <f t="shared" ref="F2050:F2113" si="32">IF(E2050="I.","9",IF(E2050="II.","6",IF(E2050="III.","4",IF(E2050="IV.","3",IF(E2050="V.","3")))))</f>
        <v>3</v>
      </c>
      <c r="L2050" s="96">
        <v>84099</v>
      </c>
      <c r="M2050" s="97">
        <v>1.02</v>
      </c>
      <c r="P2050" s="98">
        <v>84099</v>
      </c>
      <c r="Q2050" s="99">
        <v>1.17</v>
      </c>
    </row>
    <row r="2051" spans="1:17" ht="15.6" x14ac:dyDescent="0.3">
      <c r="A2051" s="92">
        <v>84167</v>
      </c>
      <c r="B2051" s="93">
        <v>1.24</v>
      </c>
      <c r="D2051" s="92">
        <v>84167</v>
      </c>
      <c r="E2051" s="95" t="s">
        <v>96</v>
      </c>
      <c r="F2051" s="94" t="str">
        <f t="shared" si="32"/>
        <v>3</v>
      </c>
      <c r="L2051" s="96">
        <v>84167</v>
      </c>
      <c r="M2051" s="97">
        <v>1.08</v>
      </c>
      <c r="P2051" s="98">
        <v>84167</v>
      </c>
      <c r="Q2051" s="99">
        <v>1.24</v>
      </c>
    </row>
    <row r="2052" spans="1:17" ht="15.6" x14ac:dyDescent="0.3">
      <c r="A2052" s="92">
        <v>84168</v>
      </c>
      <c r="B2052" s="93">
        <v>1.22</v>
      </c>
      <c r="D2052" s="92">
        <v>84168</v>
      </c>
      <c r="E2052" s="95" t="s">
        <v>96</v>
      </c>
      <c r="F2052" s="94" t="str">
        <f t="shared" si="32"/>
        <v>3</v>
      </c>
      <c r="L2052" s="96">
        <v>84168</v>
      </c>
      <c r="M2052" s="97">
        <v>1.06</v>
      </c>
      <c r="P2052" s="98">
        <v>84168</v>
      </c>
      <c r="Q2052" s="99">
        <v>1.22</v>
      </c>
    </row>
    <row r="2053" spans="1:17" ht="15.6" x14ac:dyDescent="0.3">
      <c r="A2053" s="92">
        <v>84177</v>
      </c>
      <c r="B2053" s="93">
        <v>1.22</v>
      </c>
      <c r="D2053" s="92">
        <v>84177</v>
      </c>
      <c r="E2053" s="95" t="s">
        <v>96</v>
      </c>
      <c r="F2053" s="94" t="str">
        <f t="shared" si="32"/>
        <v>3</v>
      </c>
      <c r="L2053" s="96">
        <v>84177</v>
      </c>
      <c r="M2053" s="97">
        <v>1.06</v>
      </c>
      <c r="P2053" s="98">
        <v>84177</v>
      </c>
      <c r="Q2053" s="99">
        <v>1.22</v>
      </c>
    </row>
    <row r="2054" spans="1:17" ht="15.6" x14ac:dyDescent="0.3">
      <c r="A2054" s="92">
        <v>84178</v>
      </c>
      <c r="B2054" s="93">
        <v>1.22</v>
      </c>
      <c r="D2054" s="92">
        <v>84178</v>
      </c>
      <c r="E2054" s="95" t="s">
        <v>96</v>
      </c>
      <c r="F2054" s="94" t="str">
        <f t="shared" si="32"/>
        <v>3</v>
      </c>
      <c r="L2054" s="96">
        <v>84178</v>
      </c>
      <c r="M2054" s="97">
        <v>1.06</v>
      </c>
      <c r="P2054" s="98">
        <v>84178</v>
      </c>
      <c r="Q2054" s="99">
        <v>1.22</v>
      </c>
    </row>
    <row r="2055" spans="1:17" ht="15.6" x14ac:dyDescent="0.3">
      <c r="A2055" s="92">
        <v>84189</v>
      </c>
      <c r="B2055" s="93">
        <v>1.2</v>
      </c>
      <c r="D2055" s="92">
        <v>84189</v>
      </c>
      <c r="E2055" s="95" t="s">
        <v>96</v>
      </c>
      <c r="F2055" s="94" t="str">
        <f t="shared" si="32"/>
        <v>3</v>
      </c>
      <c r="L2055" s="96">
        <v>84189</v>
      </c>
      <c r="M2055" s="97">
        <v>1.05</v>
      </c>
      <c r="P2055" s="98">
        <v>84189</v>
      </c>
      <c r="Q2055" s="99">
        <v>1.2</v>
      </c>
    </row>
    <row r="2056" spans="1:17" ht="15.6" x14ac:dyDescent="0.3">
      <c r="A2056" s="92">
        <v>84199</v>
      </c>
      <c r="B2056" s="93">
        <v>1.18</v>
      </c>
      <c r="D2056" s="92">
        <v>84199</v>
      </c>
      <c r="E2056" s="95" t="s">
        <v>96</v>
      </c>
      <c r="F2056" s="94" t="str">
        <f t="shared" si="32"/>
        <v>3</v>
      </c>
      <c r="L2056" s="96">
        <v>84199</v>
      </c>
      <c r="M2056" s="97">
        <v>1.03</v>
      </c>
      <c r="P2056" s="98">
        <v>84199</v>
      </c>
      <c r="Q2056" s="99">
        <v>1.18</v>
      </c>
    </row>
    <row r="2057" spans="1:17" ht="15.6" x14ac:dyDescent="0.3">
      <c r="A2057" s="92">
        <v>84400</v>
      </c>
      <c r="B2057" s="93">
        <v>0</v>
      </c>
      <c r="D2057" s="92">
        <v>84400</v>
      </c>
      <c r="E2057" s="95" t="s">
        <v>93</v>
      </c>
      <c r="F2057" s="94" t="str">
        <f t="shared" si="32"/>
        <v>6</v>
      </c>
      <c r="L2057" s="96">
        <v>84400</v>
      </c>
      <c r="M2057" s="97">
        <v>4.3099999999999996</v>
      </c>
      <c r="P2057" s="100">
        <v>84400</v>
      </c>
      <c r="Q2057" s="101">
        <v>0</v>
      </c>
    </row>
    <row r="2058" spans="1:17" ht="15.6" x14ac:dyDescent="0.3">
      <c r="A2058" s="92">
        <v>84410</v>
      </c>
      <c r="B2058" s="93">
        <v>0</v>
      </c>
      <c r="D2058" s="92">
        <v>84410</v>
      </c>
      <c r="E2058" s="95" t="s">
        <v>93</v>
      </c>
      <c r="F2058" s="94" t="str">
        <f t="shared" si="32"/>
        <v>6</v>
      </c>
      <c r="L2058" s="96">
        <v>84410</v>
      </c>
      <c r="M2058" s="97">
        <v>3.37</v>
      </c>
      <c r="P2058" s="100">
        <v>84410</v>
      </c>
      <c r="Q2058" s="101">
        <v>0</v>
      </c>
    </row>
    <row r="2059" spans="1:17" ht="15.6" x14ac:dyDescent="0.3">
      <c r="A2059" s="92">
        <v>84811</v>
      </c>
      <c r="B2059" s="93">
        <v>2.4</v>
      </c>
      <c r="D2059" s="92">
        <v>84811</v>
      </c>
      <c r="E2059" s="95" t="s">
        <v>94</v>
      </c>
      <c r="F2059" s="94" t="str">
        <f t="shared" si="32"/>
        <v>3</v>
      </c>
      <c r="L2059" s="96">
        <v>84811</v>
      </c>
      <c r="M2059" s="97">
        <v>2.09</v>
      </c>
      <c r="P2059" s="98">
        <v>84811</v>
      </c>
      <c r="Q2059" s="99">
        <v>2.4</v>
      </c>
    </row>
    <row r="2060" spans="1:17" ht="15.6" x14ac:dyDescent="0.3">
      <c r="A2060" s="92">
        <v>84814</v>
      </c>
      <c r="B2060" s="93">
        <v>1.74</v>
      </c>
      <c r="D2060" s="92">
        <v>84814</v>
      </c>
      <c r="E2060" s="95" t="s">
        <v>96</v>
      </c>
      <c r="F2060" s="94" t="str">
        <f t="shared" si="32"/>
        <v>3</v>
      </c>
      <c r="L2060" s="96">
        <v>84814</v>
      </c>
      <c r="M2060" s="97">
        <v>1.52</v>
      </c>
      <c r="P2060" s="98">
        <v>84814</v>
      </c>
      <c r="Q2060" s="99">
        <v>1.74</v>
      </c>
    </row>
    <row r="2061" spans="1:17" ht="15.6" x14ac:dyDescent="0.3">
      <c r="A2061" s="92">
        <v>84841</v>
      </c>
      <c r="B2061" s="93">
        <v>2.0099999999999998</v>
      </c>
      <c r="D2061" s="92">
        <v>84841</v>
      </c>
      <c r="E2061" s="95" t="s">
        <v>96</v>
      </c>
      <c r="F2061" s="94" t="str">
        <f t="shared" si="32"/>
        <v>3</v>
      </c>
      <c r="L2061" s="96">
        <v>84841</v>
      </c>
      <c r="M2061" s="97">
        <v>1.75</v>
      </c>
      <c r="P2061" s="98">
        <v>84841</v>
      </c>
      <c r="Q2061" s="99">
        <v>2.0099999999999998</v>
      </c>
    </row>
    <row r="2062" spans="1:17" ht="15.6" x14ac:dyDescent="0.3">
      <c r="A2062" s="92">
        <v>84844</v>
      </c>
      <c r="B2062" s="93">
        <v>1.57</v>
      </c>
      <c r="D2062" s="92">
        <v>84844</v>
      </c>
      <c r="E2062" s="95" t="s">
        <v>96</v>
      </c>
      <c r="F2062" s="94" t="str">
        <f t="shared" si="32"/>
        <v>3</v>
      </c>
      <c r="L2062" s="96">
        <v>84844</v>
      </c>
      <c r="M2062" s="97">
        <v>1.37</v>
      </c>
      <c r="P2062" s="98">
        <v>84844</v>
      </c>
      <c r="Q2062" s="99">
        <v>1.57</v>
      </c>
    </row>
    <row r="2063" spans="1:17" ht="15.6" x14ac:dyDescent="0.3">
      <c r="A2063" s="92">
        <v>84851</v>
      </c>
      <c r="B2063" s="93">
        <v>1.84</v>
      </c>
      <c r="D2063" s="92">
        <v>84851</v>
      </c>
      <c r="E2063" s="95" t="s">
        <v>96</v>
      </c>
      <c r="F2063" s="94" t="str">
        <f t="shared" si="32"/>
        <v>3</v>
      </c>
      <c r="L2063" s="96">
        <v>84851</v>
      </c>
      <c r="M2063" s="97">
        <v>1.6</v>
      </c>
      <c r="P2063" s="98">
        <v>84851</v>
      </c>
      <c r="Q2063" s="99">
        <v>1.84</v>
      </c>
    </row>
    <row r="2064" spans="1:17" ht="15.6" x14ac:dyDescent="0.3">
      <c r="A2064" s="92">
        <v>84854</v>
      </c>
      <c r="B2064" s="93">
        <v>1.41</v>
      </c>
      <c r="D2064" s="92">
        <v>84854</v>
      </c>
      <c r="E2064" s="95" t="s">
        <v>96</v>
      </c>
      <c r="F2064" s="94" t="str">
        <f t="shared" si="32"/>
        <v>3</v>
      </c>
      <c r="L2064" s="96">
        <v>84854</v>
      </c>
      <c r="M2064" s="97">
        <v>1.23</v>
      </c>
      <c r="P2064" s="98">
        <v>84854</v>
      </c>
      <c r="Q2064" s="99">
        <v>1.41</v>
      </c>
    </row>
    <row r="2065" spans="1:17" ht="15.6" x14ac:dyDescent="0.3">
      <c r="A2065" s="92">
        <v>84911</v>
      </c>
      <c r="B2065" s="93">
        <v>2.35</v>
      </c>
      <c r="D2065" s="92">
        <v>84911</v>
      </c>
      <c r="E2065" s="95" t="s">
        <v>94</v>
      </c>
      <c r="F2065" s="94" t="str">
        <f t="shared" si="32"/>
        <v>3</v>
      </c>
      <c r="L2065" s="96">
        <v>84911</v>
      </c>
      <c r="M2065" s="97">
        <v>2.0499999999999998</v>
      </c>
      <c r="P2065" s="98">
        <v>84911</v>
      </c>
      <c r="Q2065" s="99">
        <v>2.35</v>
      </c>
    </row>
    <row r="2066" spans="1:17" ht="15.6" x14ac:dyDescent="0.3">
      <c r="A2066" s="92">
        <v>84941</v>
      </c>
      <c r="B2066" s="93">
        <v>2.1</v>
      </c>
      <c r="D2066" s="92">
        <v>84941</v>
      </c>
      <c r="E2066" s="95" t="s">
        <v>96</v>
      </c>
      <c r="F2066" s="94" t="str">
        <f t="shared" si="32"/>
        <v>3</v>
      </c>
      <c r="L2066" s="96">
        <v>84941</v>
      </c>
      <c r="M2066" s="97">
        <v>1.83</v>
      </c>
      <c r="P2066" s="98">
        <v>84941</v>
      </c>
      <c r="Q2066" s="99">
        <v>2.1</v>
      </c>
    </row>
    <row r="2067" spans="1:17" ht="15.6" x14ac:dyDescent="0.3">
      <c r="A2067" s="92">
        <v>84951</v>
      </c>
      <c r="B2067" s="93">
        <v>1.85</v>
      </c>
      <c r="D2067" s="92">
        <v>84951</v>
      </c>
      <c r="E2067" s="95" t="s">
        <v>96</v>
      </c>
      <c r="F2067" s="94" t="str">
        <f t="shared" si="32"/>
        <v>3</v>
      </c>
      <c r="L2067" s="96">
        <v>84951</v>
      </c>
      <c r="M2067" s="97">
        <v>1.61</v>
      </c>
      <c r="P2067" s="98">
        <v>84951</v>
      </c>
      <c r="Q2067" s="99">
        <v>1.85</v>
      </c>
    </row>
    <row r="2068" spans="1:17" ht="15.6" x14ac:dyDescent="0.3">
      <c r="A2068" s="92">
        <v>85001</v>
      </c>
      <c r="B2068" s="93">
        <v>3.23</v>
      </c>
      <c r="D2068" s="92">
        <v>85001</v>
      </c>
      <c r="E2068" s="95" t="s">
        <v>95</v>
      </c>
      <c r="F2068" s="94" t="str">
        <f t="shared" si="32"/>
        <v>4</v>
      </c>
      <c r="L2068" s="96">
        <v>85001</v>
      </c>
      <c r="M2068" s="97">
        <v>2.82</v>
      </c>
      <c r="P2068" s="98">
        <v>85001</v>
      </c>
      <c r="Q2068" s="99">
        <v>3.23</v>
      </c>
    </row>
    <row r="2069" spans="1:17" ht="15.6" x14ac:dyDescent="0.3">
      <c r="A2069" s="92">
        <v>85004</v>
      </c>
      <c r="B2069" s="93">
        <v>1.93</v>
      </c>
      <c r="D2069" s="92">
        <v>85004</v>
      </c>
      <c r="E2069" s="95" t="s">
        <v>94</v>
      </c>
      <c r="F2069" s="94" t="str">
        <f t="shared" si="32"/>
        <v>3</v>
      </c>
      <c r="L2069" s="96">
        <v>85004</v>
      </c>
      <c r="M2069" s="97">
        <v>1.68</v>
      </c>
      <c r="P2069" s="98">
        <v>85004</v>
      </c>
      <c r="Q2069" s="99">
        <v>1.93</v>
      </c>
    </row>
    <row r="2070" spans="1:17" ht="15.6" x14ac:dyDescent="0.3">
      <c r="A2070" s="92">
        <v>85011</v>
      </c>
      <c r="B2070" s="93">
        <v>2.44</v>
      </c>
      <c r="D2070" s="92">
        <v>85011</v>
      </c>
      <c r="E2070" s="95" t="s">
        <v>95</v>
      </c>
      <c r="F2070" s="94" t="str">
        <f t="shared" si="32"/>
        <v>4</v>
      </c>
      <c r="L2070" s="96">
        <v>85011</v>
      </c>
      <c r="M2070" s="97">
        <v>2.13</v>
      </c>
      <c r="P2070" s="98">
        <v>85011</v>
      </c>
      <c r="Q2070" s="99">
        <v>2.44</v>
      </c>
    </row>
    <row r="2071" spans="1:17" ht="15.6" x14ac:dyDescent="0.3">
      <c r="A2071" s="92">
        <v>85014</v>
      </c>
      <c r="B2071" s="93">
        <v>1.51</v>
      </c>
      <c r="D2071" s="92">
        <v>85014</v>
      </c>
      <c r="E2071" s="95" t="s">
        <v>94</v>
      </c>
      <c r="F2071" s="94" t="str">
        <f t="shared" si="32"/>
        <v>3</v>
      </c>
      <c r="L2071" s="96">
        <v>85014</v>
      </c>
      <c r="M2071" s="97">
        <v>1.32</v>
      </c>
      <c r="P2071" s="98">
        <v>85014</v>
      </c>
      <c r="Q2071" s="99">
        <v>1.51</v>
      </c>
    </row>
    <row r="2072" spans="1:17" ht="15.6" x14ac:dyDescent="0.3">
      <c r="A2072" s="92">
        <v>85041</v>
      </c>
      <c r="B2072" s="93">
        <v>1.95</v>
      </c>
      <c r="D2072" s="92">
        <v>85041</v>
      </c>
      <c r="E2072" s="95" t="s">
        <v>94</v>
      </c>
      <c r="F2072" s="94" t="str">
        <f t="shared" si="32"/>
        <v>3</v>
      </c>
      <c r="L2072" s="96">
        <v>85041</v>
      </c>
      <c r="M2072" s="97">
        <v>1.7</v>
      </c>
      <c r="P2072" s="98">
        <v>85041</v>
      </c>
      <c r="Q2072" s="99">
        <v>1.95</v>
      </c>
    </row>
    <row r="2073" spans="1:17" ht="15.6" x14ac:dyDescent="0.3">
      <c r="A2073" s="92">
        <v>85044</v>
      </c>
      <c r="B2073" s="93">
        <v>1.23</v>
      </c>
      <c r="D2073" s="92">
        <v>85044</v>
      </c>
      <c r="E2073" s="95" t="s">
        <v>96</v>
      </c>
      <c r="F2073" s="94" t="str">
        <f t="shared" si="32"/>
        <v>3</v>
      </c>
      <c r="L2073" s="96">
        <v>85044</v>
      </c>
      <c r="M2073" s="97">
        <v>1.07</v>
      </c>
      <c r="P2073" s="98">
        <v>85044</v>
      </c>
      <c r="Q2073" s="99">
        <v>1.23</v>
      </c>
    </row>
    <row r="2074" spans="1:17" ht="15.6" x14ac:dyDescent="0.3">
      <c r="A2074" s="92">
        <v>85051</v>
      </c>
      <c r="B2074" s="93">
        <v>1.66</v>
      </c>
      <c r="D2074" s="92">
        <v>85051</v>
      </c>
      <c r="E2074" s="95" t="s">
        <v>94</v>
      </c>
      <c r="F2074" s="94" t="str">
        <f t="shared" si="32"/>
        <v>3</v>
      </c>
      <c r="L2074" s="96">
        <v>85051</v>
      </c>
      <c r="M2074" s="97">
        <v>1.45</v>
      </c>
      <c r="P2074" s="98">
        <v>85051</v>
      </c>
      <c r="Q2074" s="99">
        <v>1.66</v>
      </c>
    </row>
    <row r="2075" spans="1:17" ht="15.6" x14ac:dyDescent="0.3">
      <c r="A2075" s="92">
        <v>85054</v>
      </c>
      <c r="B2075" s="93">
        <v>1.1599999999999999</v>
      </c>
      <c r="D2075" s="92">
        <v>85054</v>
      </c>
      <c r="E2075" s="95" t="s">
        <v>96</v>
      </c>
      <c r="F2075" s="94" t="str">
        <f t="shared" si="32"/>
        <v>3</v>
      </c>
      <c r="L2075" s="96">
        <v>85054</v>
      </c>
      <c r="M2075" s="97">
        <v>1.01</v>
      </c>
      <c r="P2075" s="98">
        <v>85054</v>
      </c>
      <c r="Q2075" s="99">
        <v>1.1599999999999999</v>
      </c>
    </row>
    <row r="2076" spans="1:17" ht="15.6" x14ac:dyDescent="0.3">
      <c r="A2076" s="92">
        <v>85201</v>
      </c>
      <c r="B2076" s="93">
        <v>3.15</v>
      </c>
      <c r="D2076" s="92">
        <v>85201</v>
      </c>
      <c r="E2076" s="95" t="s">
        <v>95</v>
      </c>
      <c r="F2076" s="94" t="str">
        <f t="shared" si="32"/>
        <v>4</v>
      </c>
      <c r="L2076" s="96">
        <v>85201</v>
      </c>
      <c r="M2076" s="97">
        <v>2.75</v>
      </c>
      <c r="P2076" s="98">
        <v>85201</v>
      </c>
      <c r="Q2076" s="99">
        <v>3.15</v>
      </c>
    </row>
    <row r="2077" spans="1:17" ht="15.6" x14ac:dyDescent="0.3">
      <c r="A2077" s="92">
        <v>85211</v>
      </c>
      <c r="B2077" s="93">
        <v>2.8</v>
      </c>
      <c r="D2077" s="92">
        <v>85211</v>
      </c>
      <c r="E2077" s="95" t="s">
        <v>94</v>
      </c>
      <c r="F2077" s="94" t="str">
        <f t="shared" si="32"/>
        <v>3</v>
      </c>
      <c r="L2077" s="96">
        <v>85211</v>
      </c>
      <c r="M2077" s="97">
        <v>2.44</v>
      </c>
      <c r="P2077" s="98">
        <v>85211</v>
      </c>
      <c r="Q2077" s="99">
        <v>2.8</v>
      </c>
    </row>
    <row r="2078" spans="1:17" ht="15.6" x14ac:dyDescent="0.3">
      <c r="A2078" s="92">
        <v>85241</v>
      </c>
      <c r="B2078" s="93">
        <v>2.54</v>
      </c>
      <c r="D2078" s="92">
        <v>85241</v>
      </c>
      <c r="E2078" s="95" t="s">
        <v>96</v>
      </c>
      <c r="F2078" s="94" t="str">
        <f t="shared" si="32"/>
        <v>3</v>
      </c>
      <c r="L2078" s="96">
        <v>85241</v>
      </c>
      <c r="M2078" s="97">
        <v>2.21</v>
      </c>
      <c r="P2078" s="98">
        <v>85241</v>
      </c>
      <c r="Q2078" s="99">
        <v>2.54</v>
      </c>
    </row>
    <row r="2079" spans="1:17" ht="15.6" x14ac:dyDescent="0.3">
      <c r="A2079" s="92">
        <v>85251</v>
      </c>
      <c r="B2079" s="93">
        <v>2.27</v>
      </c>
      <c r="D2079" s="92">
        <v>85251</v>
      </c>
      <c r="E2079" s="95" t="s">
        <v>96</v>
      </c>
      <c r="F2079" s="94" t="str">
        <f t="shared" si="32"/>
        <v>3</v>
      </c>
      <c r="L2079" s="96">
        <v>85251</v>
      </c>
      <c r="M2079" s="97">
        <v>1.98</v>
      </c>
      <c r="P2079" s="98">
        <v>85251</v>
      </c>
      <c r="Q2079" s="99">
        <v>2.27</v>
      </c>
    </row>
    <row r="2080" spans="1:17" ht="15.6" x14ac:dyDescent="0.3">
      <c r="A2080" s="92">
        <v>85301</v>
      </c>
      <c r="B2080" s="93">
        <v>3.06</v>
      </c>
      <c r="D2080" s="92">
        <v>85301</v>
      </c>
      <c r="E2080" s="95" t="s">
        <v>94</v>
      </c>
      <c r="F2080" s="94" t="str">
        <f t="shared" si="32"/>
        <v>3</v>
      </c>
      <c r="L2080" s="96">
        <v>85301</v>
      </c>
      <c r="M2080" s="97">
        <v>2.67</v>
      </c>
      <c r="P2080" s="98">
        <v>85301</v>
      </c>
      <c r="Q2080" s="99">
        <v>3.06</v>
      </c>
    </row>
    <row r="2081" spans="1:17" ht="15.6" x14ac:dyDescent="0.3">
      <c r="A2081" s="92">
        <v>85303</v>
      </c>
      <c r="B2081" s="93">
        <v>2.72</v>
      </c>
      <c r="D2081" s="92">
        <v>85303</v>
      </c>
      <c r="E2081" s="95" t="s">
        <v>96</v>
      </c>
      <c r="F2081" s="94" t="str">
        <f t="shared" si="32"/>
        <v>3</v>
      </c>
      <c r="L2081" s="96">
        <v>85303</v>
      </c>
      <c r="M2081" s="97">
        <v>2.37</v>
      </c>
      <c r="P2081" s="98">
        <v>85303</v>
      </c>
      <c r="Q2081" s="99">
        <v>2.72</v>
      </c>
    </row>
    <row r="2082" spans="1:17" ht="15.6" x14ac:dyDescent="0.3">
      <c r="A2082" s="92">
        <v>85311</v>
      </c>
      <c r="B2082" s="93">
        <v>2.83</v>
      </c>
      <c r="D2082" s="92">
        <v>85311</v>
      </c>
      <c r="E2082" s="95" t="s">
        <v>94</v>
      </c>
      <c r="F2082" s="94" t="str">
        <f t="shared" si="32"/>
        <v>3</v>
      </c>
      <c r="L2082" s="96">
        <v>85311</v>
      </c>
      <c r="M2082" s="97">
        <v>2.4700000000000002</v>
      </c>
      <c r="P2082" s="98">
        <v>85311</v>
      </c>
      <c r="Q2082" s="99">
        <v>2.83</v>
      </c>
    </row>
    <row r="2083" spans="1:17" ht="15.6" x14ac:dyDescent="0.3">
      <c r="A2083" s="92">
        <v>85313</v>
      </c>
      <c r="B2083" s="93">
        <v>2.42</v>
      </c>
      <c r="D2083" s="92">
        <v>85313</v>
      </c>
      <c r="E2083" s="95" t="s">
        <v>96</v>
      </c>
      <c r="F2083" s="94" t="str">
        <f t="shared" si="32"/>
        <v>3</v>
      </c>
      <c r="L2083" s="96">
        <v>85313</v>
      </c>
      <c r="M2083" s="97">
        <v>2.11</v>
      </c>
      <c r="P2083" s="98">
        <v>85313</v>
      </c>
      <c r="Q2083" s="99">
        <v>2.42</v>
      </c>
    </row>
    <row r="2084" spans="1:17" ht="15.6" x14ac:dyDescent="0.3">
      <c r="A2084" s="92">
        <v>85341</v>
      </c>
      <c r="B2084" s="93">
        <v>2.4500000000000002</v>
      </c>
      <c r="D2084" s="92">
        <v>85341</v>
      </c>
      <c r="E2084" s="95" t="s">
        <v>96</v>
      </c>
      <c r="F2084" s="94" t="str">
        <f t="shared" si="32"/>
        <v>3</v>
      </c>
      <c r="L2084" s="96">
        <v>85341</v>
      </c>
      <c r="M2084" s="97">
        <v>2.14</v>
      </c>
      <c r="P2084" s="98">
        <v>85341</v>
      </c>
      <c r="Q2084" s="99">
        <v>2.4500000000000002</v>
      </c>
    </row>
    <row r="2085" spans="1:17" ht="15.6" x14ac:dyDescent="0.3">
      <c r="A2085" s="92">
        <v>85351</v>
      </c>
      <c r="B2085" s="93">
        <v>2.27</v>
      </c>
      <c r="D2085" s="92">
        <v>85351</v>
      </c>
      <c r="E2085" s="95" t="s">
        <v>96</v>
      </c>
      <c r="F2085" s="94" t="str">
        <f t="shared" si="32"/>
        <v>3</v>
      </c>
      <c r="L2085" s="96">
        <v>85351</v>
      </c>
      <c r="M2085" s="97">
        <v>1.98</v>
      </c>
      <c r="P2085" s="98">
        <v>85351</v>
      </c>
      <c r="Q2085" s="99">
        <v>2.27</v>
      </c>
    </row>
    <row r="2086" spans="1:17" ht="15.6" x14ac:dyDescent="0.3">
      <c r="A2086" s="92">
        <v>85411</v>
      </c>
      <c r="B2086" s="93">
        <v>2.59</v>
      </c>
      <c r="D2086" s="92">
        <v>85411</v>
      </c>
      <c r="E2086" s="95" t="s">
        <v>94</v>
      </c>
      <c r="F2086" s="94" t="str">
        <f t="shared" si="32"/>
        <v>3</v>
      </c>
      <c r="L2086" s="96">
        <v>85411</v>
      </c>
      <c r="M2086" s="97">
        <v>2.2599999999999998</v>
      </c>
      <c r="P2086" s="98">
        <v>85411</v>
      </c>
      <c r="Q2086" s="99">
        <v>2.59</v>
      </c>
    </row>
    <row r="2087" spans="1:17" ht="15.6" x14ac:dyDescent="0.3">
      <c r="A2087" s="92">
        <v>85441</v>
      </c>
      <c r="B2087" s="93">
        <v>2.44</v>
      </c>
      <c r="D2087" s="92">
        <v>85441</v>
      </c>
      <c r="E2087" s="95" t="s">
        <v>96</v>
      </c>
      <c r="F2087" s="94" t="str">
        <f t="shared" si="32"/>
        <v>3</v>
      </c>
      <c r="L2087" s="96">
        <v>85441</v>
      </c>
      <c r="M2087" s="97">
        <v>2.13</v>
      </c>
      <c r="P2087" s="98">
        <v>85441</v>
      </c>
      <c r="Q2087" s="99">
        <v>2.44</v>
      </c>
    </row>
    <row r="2088" spans="1:17" ht="15.6" x14ac:dyDescent="0.3">
      <c r="A2088" s="92">
        <v>85451</v>
      </c>
      <c r="B2088" s="93">
        <v>2.33</v>
      </c>
      <c r="D2088" s="92">
        <v>85451</v>
      </c>
      <c r="E2088" s="95" t="s">
        <v>96</v>
      </c>
      <c r="F2088" s="94" t="str">
        <f t="shared" si="32"/>
        <v>3</v>
      </c>
      <c r="L2088" s="96">
        <v>85451</v>
      </c>
      <c r="M2088" s="97">
        <v>2.0299999999999998</v>
      </c>
      <c r="P2088" s="98">
        <v>85451</v>
      </c>
      <c r="Q2088" s="99">
        <v>2.33</v>
      </c>
    </row>
    <row r="2089" spans="1:17" ht="15.6" x14ac:dyDescent="0.3">
      <c r="A2089" s="92">
        <v>85500</v>
      </c>
      <c r="B2089" s="93">
        <v>4.3</v>
      </c>
      <c r="D2089" s="92">
        <v>85500</v>
      </c>
      <c r="E2089" s="95" t="s">
        <v>93</v>
      </c>
      <c r="F2089" s="94" t="str">
        <f t="shared" si="32"/>
        <v>6</v>
      </c>
      <c r="L2089" s="96">
        <v>85500</v>
      </c>
      <c r="M2089" s="97">
        <v>3.75</v>
      </c>
      <c r="P2089" s="98">
        <v>85500</v>
      </c>
      <c r="Q2089" s="99">
        <v>4.3</v>
      </c>
    </row>
    <row r="2090" spans="1:17" ht="15.6" x14ac:dyDescent="0.3">
      <c r="A2090" s="92">
        <v>85600</v>
      </c>
      <c r="B2090" s="93">
        <v>5.24</v>
      </c>
      <c r="D2090" s="92">
        <v>85600</v>
      </c>
      <c r="E2090" s="95" t="s">
        <v>93</v>
      </c>
      <c r="F2090" s="94" t="str">
        <f t="shared" si="32"/>
        <v>6</v>
      </c>
      <c r="L2090" s="96">
        <v>85600</v>
      </c>
      <c r="M2090" s="97">
        <v>4.57</v>
      </c>
      <c r="P2090" s="98">
        <v>85600</v>
      </c>
      <c r="Q2090" s="99">
        <v>5.24</v>
      </c>
    </row>
    <row r="2091" spans="1:17" ht="15.6" x14ac:dyDescent="0.3">
      <c r="A2091" s="92">
        <v>85800</v>
      </c>
      <c r="B2091" s="93">
        <v>4.71</v>
      </c>
      <c r="D2091" s="92">
        <v>85800</v>
      </c>
      <c r="E2091" s="95" t="s">
        <v>93</v>
      </c>
      <c r="F2091" s="94" t="str">
        <f t="shared" si="32"/>
        <v>6</v>
      </c>
      <c r="L2091" s="96">
        <v>85800</v>
      </c>
      <c r="M2091" s="97">
        <v>4.1100000000000003</v>
      </c>
      <c r="P2091" s="98">
        <v>85800</v>
      </c>
      <c r="Q2091" s="99">
        <v>4.71</v>
      </c>
    </row>
    <row r="2092" spans="1:17" ht="15.6" x14ac:dyDescent="0.3">
      <c r="A2092" s="92">
        <v>86401</v>
      </c>
      <c r="B2092" s="93">
        <v>4.59</v>
      </c>
      <c r="D2092" s="92">
        <v>86401</v>
      </c>
      <c r="E2092" s="95" t="s">
        <v>95</v>
      </c>
      <c r="F2092" s="94" t="str">
        <f t="shared" si="32"/>
        <v>4</v>
      </c>
      <c r="L2092" s="96">
        <v>86401</v>
      </c>
      <c r="M2092" s="97">
        <v>4</v>
      </c>
      <c r="P2092" s="98">
        <v>86401</v>
      </c>
      <c r="Q2092" s="99">
        <v>4.59</v>
      </c>
    </row>
    <row r="2093" spans="1:17" ht="15.6" x14ac:dyDescent="0.3">
      <c r="A2093" s="92">
        <v>86411</v>
      </c>
      <c r="B2093" s="93">
        <v>4.07</v>
      </c>
      <c r="D2093" s="92">
        <v>86411</v>
      </c>
      <c r="E2093" s="95" t="s">
        <v>95</v>
      </c>
      <c r="F2093" s="94" t="str">
        <f t="shared" si="32"/>
        <v>4</v>
      </c>
      <c r="L2093" s="96">
        <v>86411</v>
      </c>
      <c r="M2093" s="97">
        <v>3.55</v>
      </c>
      <c r="P2093" s="98">
        <v>86411</v>
      </c>
      <c r="Q2093" s="99">
        <v>4.07</v>
      </c>
    </row>
    <row r="2094" spans="1:17" ht="15.6" x14ac:dyDescent="0.3">
      <c r="A2094" s="92">
        <v>86501</v>
      </c>
      <c r="B2094" s="93">
        <v>3.26</v>
      </c>
      <c r="D2094" s="92">
        <v>86501</v>
      </c>
      <c r="E2094" s="95" t="s">
        <v>96</v>
      </c>
      <c r="F2094" s="94" t="str">
        <f t="shared" si="32"/>
        <v>3</v>
      </c>
      <c r="L2094" s="96">
        <v>86501</v>
      </c>
      <c r="M2094" s="97">
        <v>2.84</v>
      </c>
      <c r="P2094" s="98">
        <v>86501</v>
      </c>
      <c r="Q2094" s="99">
        <v>3.26</v>
      </c>
    </row>
    <row r="2095" spans="1:17" ht="15.6" x14ac:dyDescent="0.3">
      <c r="A2095" s="92">
        <v>86511</v>
      </c>
      <c r="B2095" s="93">
        <v>3.04</v>
      </c>
      <c r="D2095" s="92">
        <v>86511</v>
      </c>
      <c r="E2095" s="95" t="s">
        <v>96</v>
      </c>
      <c r="F2095" s="94" t="str">
        <f t="shared" si="32"/>
        <v>3</v>
      </c>
      <c r="L2095" s="96">
        <v>86511</v>
      </c>
      <c r="M2095" s="97">
        <v>2.65</v>
      </c>
      <c r="P2095" s="98">
        <v>86511</v>
      </c>
      <c r="Q2095" s="99">
        <v>3.04</v>
      </c>
    </row>
    <row r="2096" spans="1:17" ht="15.6" x14ac:dyDescent="0.3">
      <c r="A2096" s="92">
        <v>86601</v>
      </c>
      <c r="B2096" s="93">
        <v>1.31</v>
      </c>
      <c r="D2096" s="92">
        <v>86601</v>
      </c>
      <c r="E2096" s="95" t="s">
        <v>96</v>
      </c>
      <c r="F2096" s="94" t="str">
        <f t="shared" si="32"/>
        <v>3</v>
      </c>
      <c r="L2096" s="96">
        <v>86601</v>
      </c>
      <c r="M2096" s="97">
        <v>1.1399999999999999</v>
      </c>
      <c r="P2096" s="98">
        <v>86601</v>
      </c>
      <c r="Q2096" s="99">
        <v>1.31</v>
      </c>
    </row>
    <row r="2097" spans="1:17" ht="15.6" x14ac:dyDescent="0.3">
      <c r="A2097" s="92">
        <v>86701</v>
      </c>
      <c r="B2097" s="93">
        <v>1.31</v>
      </c>
      <c r="D2097" s="92">
        <v>86701</v>
      </c>
      <c r="E2097" s="95" t="s">
        <v>96</v>
      </c>
      <c r="F2097" s="94" t="str">
        <f t="shared" si="32"/>
        <v>3</v>
      </c>
      <c r="L2097" s="96">
        <v>86701</v>
      </c>
      <c r="M2097" s="97">
        <v>1.1399999999999999</v>
      </c>
      <c r="P2097" s="98">
        <v>86701</v>
      </c>
      <c r="Q2097" s="99">
        <v>1.31</v>
      </c>
    </row>
    <row r="2098" spans="1:17" ht="15.6" x14ac:dyDescent="0.3">
      <c r="A2098" s="92">
        <v>86811</v>
      </c>
      <c r="B2098" s="93">
        <v>1.31</v>
      </c>
      <c r="D2098" s="92">
        <v>86811</v>
      </c>
      <c r="E2098" s="95" t="s">
        <v>96</v>
      </c>
      <c r="F2098" s="94" t="str">
        <f t="shared" si="32"/>
        <v>3</v>
      </c>
      <c r="L2098" s="96">
        <v>86811</v>
      </c>
      <c r="M2098" s="97">
        <v>1.1399999999999999</v>
      </c>
      <c r="P2098" s="98">
        <v>86811</v>
      </c>
      <c r="Q2098" s="99">
        <v>1.31</v>
      </c>
    </row>
    <row r="2099" spans="1:17" ht="15.6" x14ac:dyDescent="0.3">
      <c r="A2099" s="92">
        <v>86841</v>
      </c>
      <c r="B2099" s="93">
        <v>1.28</v>
      </c>
      <c r="D2099" s="92">
        <v>86841</v>
      </c>
      <c r="E2099" s="95" t="s">
        <v>96</v>
      </c>
      <c r="F2099" s="94" t="str">
        <f t="shared" si="32"/>
        <v>3</v>
      </c>
      <c r="L2099" s="96">
        <v>86841</v>
      </c>
      <c r="M2099" s="97">
        <v>1.1200000000000001</v>
      </c>
      <c r="P2099" s="98">
        <v>86841</v>
      </c>
      <c r="Q2099" s="99">
        <v>1.28</v>
      </c>
    </row>
    <row r="2100" spans="1:17" ht="15.6" x14ac:dyDescent="0.3">
      <c r="A2100" s="92">
        <v>86901</v>
      </c>
      <c r="B2100" s="93">
        <v>1.31</v>
      </c>
      <c r="D2100" s="92">
        <v>86901</v>
      </c>
      <c r="E2100" s="95" t="s">
        <v>96</v>
      </c>
      <c r="F2100" s="94" t="str">
        <f t="shared" si="32"/>
        <v>3</v>
      </c>
      <c r="L2100" s="96">
        <v>86901</v>
      </c>
      <c r="M2100" s="97">
        <v>1.1399999999999999</v>
      </c>
      <c r="P2100" s="98">
        <v>86901</v>
      </c>
      <c r="Q2100" s="99">
        <v>1.31</v>
      </c>
    </row>
    <row r="2101" spans="1:17" ht="15.6" x14ac:dyDescent="0.3">
      <c r="A2101" s="92">
        <v>87001</v>
      </c>
      <c r="B2101" s="93">
        <v>2.04</v>
      </c>
      <c r="D2101" s="92">
        <v>87001</v>
      </c>
      <c r="E2101" s="95" t="s">
        <v>94</v>
      </c>
      <c r="F2101" s="94" t="str">
        <f t="shared" si="32"/>
        <v>3</v>
      </c>
      <c r="L2101" s="96">
        <v>87001</v>
      </c>
      <c r="M2101" s="97">
        <v>1.78</v>
      </c>
      <c r="P2101" s="98">
        <v>87001</v>
      </c>
      <c r="Q2101" s="99">
        <v>2.04</v>
      </c>
    </row>
    <row r="2102" spans="1:17" ht="15.6" x14ac:dyDescent="0.3">
      <c r="A2102" s="92">
        <v>87101</v>
      </c>
      <c r="B2102" s="93">
        <v>1.82</v>
      </c>
      <c r="D2102" s="92">
        <v>87101</v>
      </c>
      <c r="E2102" s="95" t="s">
        <v>96</v>
      </c>
      <c r="F2102" s="94" t="str">
        <f t="shared" si="32"/>
        <v>3</v>
      </c>
      <c r="L2102" s="96">
        <v>87101</v>
      </c>
      <c r="M2102" s="97">
        <v>1.59</v>
      </c>
      <c r="P2102" s="98">
        <v>87101</v>
      </c>
      <c r="Q2102" s="99">
        <v>1.82</v>
      </c>
    </row>
    <row r="2103" spans="1:17" ht="15.6" x14ac:dyDescent="0.3">
      <c r="A2103" s="92">
        <v>87201</v>
      </c>
      <c r="B2103" s="93">
        <v>1.48</v>
      </c>
      <c r="D2103" s="92">
        <v>87201</v>
      </c>
      <c r="E2103" s="95" t="s">
        <v>96</v>
      </c>
      <c r="F2103" s="94" t="str">
        <f t="shared" si="32"/>
        <v>3</v>
      </c>
      <c r="L2103" s="96">
        <v>87201</v>
      </c>
      <c r="M2103" s="97">
        <v>1.29</v>
      </c>
      <c r="P2103" s="98">
        <v>87201</v>
      </c>
      <c r="Q2103" s="99">
        <v>1.48</v>
      </c>
    </row>
    <row r="2104" spans="1:17" ht="15.6" x14ac:dyDescent="0.3">
      <c r="A2104" s="92">
        <v>87311</v>
      </c>
      <c r="B2104" s="93">
        <v>1.23</v>
      </c>
      <c r="D2104" s="92">
        <v>87311</v>
      </c>
      <c r="E2104" s="95" t="s">
        <v>96</v>
      </c>
      <c r="F2104" s="94" t="str">
        <f t="shared" si="32"/>
        <v>3</v>
      </c>
      <c r="L2104" s="96">
        <v>87311</v>
      </c>
      <c r="M2104" s="97">
        <v>1.07</v>
      </c>
      <c r="P2104" s="98">
        <v>87311</v>
      </c>
      <c r="Q2104" s="99">
        <v>1.23</v>
      </c>
    </row>
    <row r="2105" spans="1:17" ht="15.6" x14ac:dyDescent="0.3">
      <c r="A2105" s="92">
        <v>87313</v>
      </c>
      <c r="B2105" s="93">
        <v>1.23</v>
      </c>
      <c r="D2105" s="92">
        <v>87313</v>
      </c>
      <c r="E2105" s="95" t="s">
        <v>96</v>
      </c>
      <c r="F2105" s="94" t="str">
        <f t="shared" si="32"/>
        <v>3</v>
      </c>
      <c r="L2105" s="96">
        <v>87313</v>
      </c>
      <c r="M2105" s="97">
        <v>1.07</v>
      </c>
      <c r="P2105" s="98">
        <v>87313</v>
      </c>
      <c r="Q2105" s="99">
        <v>1.23</v>
      </c>
    </row>
    <row r="2106" spans="1:17" ht="15.6" x14ac:dyDescent="0.3">
      <c r="A2106" s="92">
        <v>87341</v>
      </c>
      <c r="B2106" s="93">
        <v>1.22</v>
      </c>
      <c r="D2106" s="92">
        <v>87341</v>
      </c>
      <c r="E2106" s="95" t="s">
        <v>96</v>
      </c>
      <c r="F2106" s="94" t="str">
        <f t="shared" si="32"/>
        <v>3</v>
      </c>
      <c r="L2106" s="96">
        <v>87341</v>
      </c>
      <c r="M2106" s="97">
        <v>1.06</v>
      </c>
      <c r="P2106" s="98">
        <v>87341</v>
      </c>
      <c r="Q2106" s="99">
        <v>1.22</v>
      </c>
    </row>
    <row r="2107" spans="1:17" ht="15.6" x14ac:dyDescent="0.3">
      <c r="A2107" s="92">
        <v>87343</v>
      </c>
      <c r="B2107" s="93">
        <v>1.22</v>
      </c>
      <c r="D2107" s="92">
        <v>87343</v>
      </c>
      <c r="E2107" s="95" t="s">
        <v>96</v>
      </c>
      <c r="F2107" s="94" t="str">
        <f t="shared" si="32"/>
        <v>3</v>
      </c>
      <c r="L2107" s="96">
        <v>87343</v>
      </c>
      <c r="M2107" s="97">
        <v>1.06</v>
      </c>
      <c r="P2107" s="98">
        <v>87343</v>
      </c>
      <c r="Q2107" s="99">
        <v>1.22</v>
      </c>
    </row>
    <row r="2108" spans="1:17" ht="15.6" x14ac:dyDescent="0.3">
      <c r="A2108" s="92">
        <v>87411</v>
      </c>
      <c r="B2108" s="93">
        <v>1.23</v>
      </c>
      <c r="D2108" s="92">
        <v>87411</v>
      </c>
      <c r="E2108" s="95" t="s">
        <v>96</v>
      </c>
      <c r="F2108" s="94" t="str">
        <f t="shared" si="32"/>
        <v>3</v>
      </c>
      <c r="L2108" s="96">
        <v>87411</v>
      </c>
      <c r="M2108" s="97">
        <v>1.07</v>
      </c>
      <c r="P2108" s="98">
        <v>87411</v>
      </c>
      <c r="Q2108" s="99">
        <v>1.23</v>
      </c>
    </row>
    <row r="2109" spans="1:17" ht="15.6" x14ac:dyDescent="0.3">
      <c r="A2109" s="92">
        <v>87413</v>
      </c>
      <c r="B2109" s="93">
        <v>1.23</v>
      </c>
      <c r="D2109" s="92">
        <v>87413</v>
      </c>
      <c r="E2109" s="95" t="s">
        <v>96</v>
      </c>
      <c r="F2109" s="94" t="str">
        <f t="shared" si="32"/>
        <v>3</v>
      </c>
      <c r="L2109" s="96">
        <v>87413</v>
      </c>
      <c r="M2109" s="97">
        <v>1.07</v>
      </c>
      <c r="P2109" s="98">
        <v>87413</v>
      </c>
      <c r="Q2109" s="99">
        <v>1.23</v>
      </c>
    </row>
    <row r="2110" spans="1:17" ht="15.6" x14ac:dyDescent="0.3">
      <c r="A2110" s="92">
        <v>87441</v>
      </c>
      <c r="B2110" s="93">
        <v>1.22</v>
      </c>
      <c r="D2110" s="92">
        <v>87441</v>
      </c>
      <c r="E2110" s="95" t="s">
        <v>96</v>
      </c>
      <c r="F2110" s="94" t="str">
        <f t="shared" si="32"/>
        <v>3</v>
      </c>
      <c r="L2110" s="96">
        <v>87441</v>
      </c>
      <c r="M2110" s="97">
        <v>1.06</v>
      </c>
      <c r="P2110" s="98">
        <v>87441</v>
      </c>
      <c r="Q2110" s="99">
        <v>1.22</v>
      </c>
    </row>
    <row r="2111" spans="1:17" ht="15.6" x14ac:dyDescent="0.3">
      <c r="A2111" s="92">
        <v>87443</v>
      </c>
      <c r="B2111" s="93">
        <v>1.22</v>
      </c>
      <c r="D2111" s="92">
        <v>87443</v>
      </c>
      <c r="E2111" s="95" t="s">
        <v>96</v>
      </c>
      <c r="F2111" s="94" t="str">
        <f t="shared" si="32"/>
        <v>3</v>
      </c>
      <c r="L2111" s="96">
        <v>87443</v>
      </c>
      <c r="M2111" s="97">
        <v>1.06</v>
      </c>
      <c r="P2111" s="98">
        <v>87443</v>
      </c>
      <c r="Q2111" s="99">
        <v>1.22</v>
      </c>
    </row>
    <row r="2112" spans="1:17" ht="15.6" x14ac:dyDescent="0.3">
      <c r="A2112" s="92">
        <v>87541</v>
      </c>
      <c r="B2112" s="93">
        <v>1.22</v>
      </c>
      <c r="D2112" s="92">
        <v>87541</v>
      </c>
      <c r="E2112" s="95" t="s">
        <v>96</v>
      </c>
      <c r="F2112" s="94" t="str">
        <f t="shared" si="32"/>
        <v>3</v>
      </c>
      <c r="L2112" s="96">
        <v>87541</v>
      </c>
      <c r="M2112" s="97">
        <v>1.06</v>
      </c>
      <c r="P2112" s="98">
        <v>87541</v>
      </c>
      <c r="Q2112" s="99">
        <v>1.22</v>
      </c>
    </row>
    <row r="2113" spans="1:17" ht="15.6" x14ac:dyDescent="0.3">
      <c r="A2113" s="92">
        <v>87543</v>
      </c>
      <c r="B2113" s="93">
        <v>1.22</v>
      </c>
      <c r="D2113" s="92">
        <v>87543</v>
      </c>
      <c r="E2113" s="95" t="s">
        <v>96</v>
      </c>
      <c r="F2113" s="94" t="str">
        <f t="shared" si="32"/>
        <v>3</v>
      </c>
      <c r="L2113" s="96">
        <v>87543</v>
      </c>
      <c r="M2113" s="97">
        <v>1.06</v>
      </c>
      <c r="P2113" s="98">
        <v>87543</v>
      </c>
      <c r="Q2113" s="99">
        <v>1.22</v>
      </c>
    </row>
    <row r="2114" spans="1:17" ht="15.6" x14ac:dyDescent="0.3">
      <c r="A2114" s="92">
        <v>87641</v>
      </c>
      <c r="B2114" s="93">
        <v>1.22</v>
      </c>
      <c r="D2114" s="92">
        <v>87641</v>
      </c>
      <c r="E2114" s="95" t="s">
        <v>96</v>
      </c>
      <c r="F2114" s="94" t="str">
        <f t="shared" ref="F2114:F2177" si="33">IF(E2114="I.","9",IF(E2114="II.","6",IF(E2114="III.","4",IF(E2114="IV.","3",IF(E2114="V.","3")))))</f>
        <v>3</v>
      </c>
      <c r="L2114" s="96">
        <v>87641</v>
      </c>
      <c r="M2114" s="97">
        <v>1.06</v>
      </c>
      <c r="P2114" s="98">
        <v>87641</v>
      </c>
      <c r="Q2114" s="99">
        <v>1.22</v>
      </c>
    </row>
    <row r="2115" spans="1:17" ht="15.6" x14ac:dyDescent="0.3">
      <c r="A2115" s="92">
        <v>87643</v>
      </c>
      <c r="B2115" s="93">
        <v>1.22</v>
      </c>
      <c r="D2115" s="92">
        <v>87643</v>
      </c>
      <c r="E2115" s="95" t="s">
        <v>96</v>
      </c>
      <c r="F2115" s="94" t="str">
        <f t="shared" si="33"/>
        <v>3</v>
      </c>
      <c r="L2115" s="96">
        <v>87643</v>
      </c>
      <c r="M2115" s="97">
        <v>1.06</v>
      </c>
      <c r="P2115" s="98">
        <v>87643</v>
      </c>
      <c r="Q2115" s="99">
        <v>1.22</v>
      </c>
    </row>
    <row r="2116" spans="1:17" ht="15.6" x14ac:dyDescent="0.3">
      <c r="A2116" s="92">
        <v>87769</v>
      </c>
      <c r="B2116" s="93">
        <v>1.1499999999999999</v>
      </c>
      <c r="D2116" s="92">
        <v>87769</v>
      </c>
      <c r="E2116" s="95" t="s">
        <v>96</v>
      </c>
      <c r="F2116" s="94" t="str">
        <f t="shared" si="33"/>
        <v>3</v>
      </c>
      <c r="L2116" s="96">
        <v>87769</v>
      </c>
      <c r="M2116" s="97">
        <v>1</v>
      </c>
      <c r="P2116" s="98">
        <v>87769</v>
      </c>
      <c r="Q2116" s="99">
        <v>1.1499999999999999</v>
      </c>
    </row>
    <row r="2117" spans="1:17" ht="15.6" x14ac:dyDescent="0.3">
      <c r="A2117" s="92">
        <v>87789</v>
      </c>
      <c r="B2117" s="93">
        <v>1.1499999999999999</v>
      </c>
      <c r="D2117" s="92">
        <v>87789</v>
      </c>
      <c r="E2117" s="95" t="s">
        <v>96</v>
      </c>
      <c r="F2117" s="94" t="str">
        <f t="shared" si="33"/>
        <v>3</v>
      </c>
      <c r="L2117" s="96">
        <v>87789</v>
      </c>
      <c r="M2117" s="97">
        <v>1</v>
      </c>
      <c r="P2117" s="98">
        <v>87789</v>
      </c>
      <c r="Q2117" s="99">
        <v>1.1499999999999999</v>
      </c>
    </row>
    <row r="2118" spans="1:17" ht="15.6" x14ac:dyDescent="0.3">
      <c r="A2118" s="92">
        <v>87869</v>
      </c>
      <c r="B2118" s="93">
        <v>1.1499999999999999</v>
      </c>
      <c r="D2118" s="92">
        <v>87869</v>
      </c>
      <c r="E2118" s="95" t="s">
        <v>96</v>
      </c>
      <c r="F2118" s="94" t="str">
        <f t="shared" si="33"/>
        <v>3</v>
      </c>
      <c r="L2118" s="96">
        <v>87869</v>
      </c>
      <c r="M2118" s="97">
        <v>1</v>
      </c>
      <c r="P2118" s="98">
        <v>87869</v>
      </c>
      <c r="Q2118" s="99">
        <v>1.1499999999999999</v>
      </c>
    </row>
    <row r="2119" spans="1:17" ht="15.6" x14ac:dyDescent="0.3">
      <c r="A2119" s="92">
        <v>87889</v>
      </c>
      <c r="B2119" s="93">
        <v>1.1499999999999999</v>
      </c>
      <c r="D2119" s="92">
        <v>87889</v>
      </c>
      <c r="E2119" s="95" t="s">
        <v>96</v>
      </c>
      <c r="F2119" s="94" t="str">
        <f t="shared" si="33"/>
        <v>3</v>
      </c>
      <c r="L2119" s="96">
        <v>87889</v>
      </c>
      <c r="M2119" s="97">
        <v>1</v>
      </c>
      <c r="P2119" s="98">
        <v>87889</v>
      </c>
      <c r="Q2119" s="99">
        <v>1.1499999999999999</v>
      </c>
    </row>
    <row r="2120" spans="1:17" ht="15.6" x14ac:dyDescent="0.3">
      <c r="A2120" s="92">
        <v>91811</v>
      </c>
      <c r="B2120" s="93">
        <v>2.2599999999999998</v>
      </c>
      <c r="D2120" s="92">
        <v>91811</v>
      </c>
      <c r="E2120" s="95" t="s">
        <v>94</v>
      </c>
      <c r="F2120" s="94" t="str">
        <f t="shared" si="33"/>
        <v>3</v>
      </c>
      <c r="L2120" s="96">
        <v>91811</v>
      </c>
      <c r="M2120" s="97">
        <v>1.97</v>
      </c>
      <c r="P2120" s="98">
        <v>91811</v>
      </c>
      <c r="Q2120" s="99">
        <v>2.2599999999999998</v>
      </c>
    </row>
    <row r="2121" spans="1:17" ht="15.6" x14ac:dyDescent="0.3">
      <c r="A2121" s="92">
        <v>91814</v>
      </c>
      <c r="B2121" s="93">
        <v>1.48</v>
      </c>
      <c r="D2121" s="92">
        <v>91814</v>
      </c>
      <c r="E2121" s="95" t="s">
        <v>96</v>
      </c>
      <c r="F2121" s="94" t="str">
        <f t="shared" si="33"/>
        <v>3</v>
      </c>
      <c r="L2121" s="96">
        <v>91814</v>
      </c>
      <c r="M2121" s="97">
        <v>1.29</v>
      </c>
      <c r="P2121" s="98">
        <v>91814</v>
      </c>
      <c r="Q2121" s="99">
        <v>1.48</v>
      </c>
    </row>
    <row r="2122" spans="1:17" ht="15.6" x14ac:dyDescent="0.3">
      <c r="A2122" s="92">
        <v>91841</v>
      </c>
      <c r="B2122" s="93">
        <v>1.81</v>
      </c>
      <c r="D2122" s="92">
        <v>91841</v>
      </c>
      <c r="E2122" s="95" t="s">
        <v>96</v>
      </c>
      <c r="F2122" s="94" t="str">
        <f t="shared" si="33"/>
        <v>3</v>
      </c>
      <c r="L2122" s="96">
        <v>91841</v>
      </c>
      <c r="M2122" s="97">
        <v>1.58</v>
      </c>
      <c r="P2122" s="98">
        <v>91841</v>
      </c>
      <c r="Q2122" s="99">
        <v>1.81</v>
      </c>
    </row>
    <row r="2123" spans="1:17" ht="15.6" x14ac:dyDescent="0.3">
      <c r="A2123" s="92">
        <v>91844</v>
      </c>
      <c r="B2123" s="93">
        <v>1.32</v>
      </c>
      <c r="D2123" s="92">
        <v>91844</v>
      </c>
      <c r="E2123" s="95" t="s">
        <v>96</v>
      </c>
      <c r="F2123" s="94" t="str">
        <f t="shared" si="33"/>
        <v>3</v>
      </c>
      <c r="L2123" s="96">
        <v>91844</v>
      </c>
      <c r="M2123" s="97">
        <v>1.1499999999999999</v>
      </c>
      <c r="P2123" s="98">
        <v>91844</v>
      </c>
      <c r="Q2123" s="99">
        <v>1.32</v>
      </c>
    </row>
    <row r="2124" spans="1:17" ht="15.6" x14ac:dyDescent="0.3">
      <c r="A2124" s="92">
        <v>91851</v>
      </c>
      <c r="B2124" s="93">
        <v>1.49</v>
      </c>
      <c r="D2124" s="92">
        <v>91851</v>
      </c>
      <c r="E2124" s="95" t="s">
        <v>96</v>
      </c>
      <c r="F2124" s="94" t="str">
        <f t="shared" si="33"/>
        <v>3</v>
      </c>
      <c r="L2124" s="96">
        <v>91851</v>
      </c>
      <c r="M2124" s="97">
        <v>1.3</v>
      </c>
      <c r="P2124" s="98">
        <v>91851</v>
      </c>
      <c r="Q2124" s="99">
        <v>1.49</v>
      </c>
    </row>
    <row r="2125" spans="1:17" ht="15.6" x14ac:dyDescent="0.3">
      <c r="A2125" s="92">
        <v>91854</v>
      </c>
      <c r="B2125" s="93">
        <v>1.26</v>
      </c>
      <c r="D2125" s="92">
        <v>91854</v>
      </c>
      <c r="E2125" s="95" t="s">
        <v>96</v>
      </c>
      <c r="F2125" s="94" t="str">
        <f t="shared" si="33"/>
        <v>3</v>
      </c>
      <c r="L2125" s="96">
        <v>91854</v>
      </c>
      <c r="M2125" s="97">
        <v>1.1000000000000001</v>
      </c>
      <c r="P2125" s="98">
        <v>91854</v>
      </c>
      <c r="Q2125" s="99">
        <v>1.26</v>
      </c>
    </row>
    <row r="2126" spans="1:17" ht="15.6" x14ac:dyDescent="0.3">
      <c r="A2126" s="92">
        <v>93601</v>
      </c>
      <c r="B2126" s="93">
        <v>3.93</v>
      </c>
      <c r="D2126" s="92">
        <v>93601</v>
      </c>
      <c r="E2126" s="95" t="s">
        <v>92</v>
      </c>
      <c r="F2126" s="94" t="str">
        <f t="shared" si="33"/>
        <v>9</v>
      </c>
      <c r="L2126" s="96">
        <v>93601</v>
      </c>
      <c r="M2126" s="97">
        <v>3.43</v>
      </c>
      <c r="P2126" s="98">
        <v>93601</v>
      </c>
      <c r="Q2126" s="99">
        <v>3.93</v>
      </c>
    </row>
    <row r="2127" spans="1:17" ht="15.6" x14ac:dyDescent="0.3">
      <c r="A2127" s="92">
        <v>93604</v>
      </c>
      <c r="B2127" s="93">
        <v>2.25</v>
      </c>
      <c r="D2127" s="92">
        <v>93604</v>
      </c>
      <c r="E2127" s="95" t="s">
        <v>93</v>
      </c>
      <c r="F2127" s="94" t="str">
        <f t="shared" si="33"/>
        <v>6</v>
      </c>
      <c r="L2127" s="96">
        <v>93604</v>
      </c>
      <c r="M2127" s="97">
        <v>1.96</v>
      </c>
      <c r="P2127" s="98">
        <v>93604</v>
      </c>
      <c r="Q2127" s="99">
        <v>2.25</v>
      </c>
    </row>
    <row r="2128" spans="1:17" ht="15.6" x14ac:dyDescent="0.3">
      <c r="A2128" s="92">
        <v>93621</v>
      </c>
      <c r="B2128" s="93">
        <v>2.9</v>
      </c>
      <c r="D2128" s="92">
        <v>93621</v>
      </c>
      <c r="E2128" s="95" t="s">
        <v>92</v>
      </c>
      <c r="F2128" s="94" t="str">
        <f t="shared" si="33"/>
        <v>9</v>
      </c>
      <c r="L2128" s="96">
        <v>93621</v>
      </c>
      <c r="M2128" s="97">
        <v>2.5299999999999998</v>
      </c>
      <c r="P2128" s="98">
        <v>93621</v>
      </c>
      <c r="Q2128" s="99">
        <v>2.9</v>
      </c>
    </row>
    <row r="2129" spans="1:17" ht="15.6" x14ac:dyDescent="0.3">
      <c r="A2129" s="92">
        <v>93624</v>
      </c>
      <c r="B2129" s="93">
        <v>1.9</v>
      </c>
      <c r="D2129" s="92">
        <v>93624</v>
      </c>
      <c r="E2129" s="95" t="s">
        <v>95</v>
      </c>
      <c r="F2129" s="94" t="str">
        <f t="shared" si="33"/>
        <v>4</v>
      </c>
      <c r="L2129" s="96">
        <v>93624</v>
      </c>
      <c r="M2129" s="97">
        <v>1.66</v>
      </c>
      <c r="P2129" s="98">
        <v>93624</v>
      </c>
      <c r="Q2129" s="99">
        <v>1.9</v>
      </c>
    </row>
    <row r="2130" spans="1:17" ht="15.6" x14ac:dyDescent="0.3">
      <c r="A2130" s="92">
        <v>93631</v>
      </c>
      <c r="B2130" s="93">
        <v>2.2799999999999998</v>
      </c>
      <c r="D2130" s="92">
        <v>93631</v>
      </c>
      <c r="E2130" s="95" t="s">
        <v>93</v>
      </c>
      <c r="F2130" s="94" t="str">
        <f t="shared" si="33"/>
        <v>6</v>
      </c>
      <c r="L2130" s="96">
        <v>93631</v>
      </c>
      <c r="M2130" s="97">
        <v>1.99</v>
      </c>
      <c r="P2130" s="98">
        <v>93631</v>
      </c>
      <c r="Q2130" s="99">
        <v>2.2799999999999998</v>
      </c>
    </row>
    <row r="2131" spans="1:17" ht="15.6" x14ac:dyDescent="0.3">
      <c r="A2131" s="92">
        <v>93634</v>
      </c>
      <c r="B2131" s="93">
        <v>1.59</v>
      </c>
      <c r="D2131" s="92">
        <v>93634</v>
      </c>
      <c r="E2131" s="95" t="s">
        <v>96</v>
      </c>
      <c r="F2131" s="94" t="str">
        <f t="shared" si="33"/>
        <v>3</v>
      </c>
      <c r="L2131" s="96">
        <v>93634</v>
      </c>
      <c r="M2131" s="97">
        <v>1.39</v>
      </c>
      <c r="P2131" s="98">
        <v>93634</v>
      </c>
      <c r="Q2131" s="99">
        <v>1.59</v>
      </c>
    </row>
    <row r="2132" spans="1:17" ht="15.6" x14ac:dyDescent="0.3">
      <c r="A2132" s="92">
        <v>93641</v>
      </c>
      <c r="B2132" s="93">
        <v>2.21</v>
      </c>
      <c r="D2132" s="92">
        <v>93641</v>
      </c>
      <c r="E2132" s="95" t="s">
        <v>94</v>
      </c>
      <c r="F2132" s="94" t="str">
        <f t="shared" si="33"/>
        <v>3</v>
      </c>
      <c r="L2132" s="96">
        <v>93641</v>
      </c>
      <c r="M2132" s="97">
        <v>1.93</v>
      </c>
      <c r="P2132" s="98">
        <v>93641</v>
      </c>
      <c r="Q2132" s="99">
        <v>2.21</v>
      </c>
    </row>
    <row r="2133" spans="1:17" ht="15.6" x14ac:dyDescent="0.3">
      <c r="A2133" s="92">
        <v>93644</v>
      </c>
      <c r="B2133" s="93">
        <v>1.56</v>
      </c>
      <c r="D2133" s="92">
        <v>93644</v>
      </c>
      <c r="E2133" s="95" t="s">
        <v>96</v>
      </c>
      <c r="F2133" s="94" t="str">
        <f t="shared" si="33"/>
        <v>3</v>
      </c>
      <c r="L2133" s="96">
        <v>93644</v>
      </c>
      <c r="M2133" s="97">
        <v>1.36</v>
      </c>
      <c r="P2133" s="98">
        <v>93644</v>
      </c>
      <c r="Q2133" s="99">
        <v>1.56</v>
      </c>
    </row>
    <row r="2134" spans="1:17" ht="15.6" x14ac:dyDescent="0.3">
      <c r="A2134" s="92">
        <v>93651</v>
      </c>
      <c r="B2134" s="93">
        <v>1.79</v>
      </c>
      <c r="D2134" s="92">
        <v>93651</v>
      </c>
      <c r="E2134" s="95" t="s">
        <v>94</v>
      </c>
      <c r="F2134" s="94" t="str">
        <f t="shared" si="33"/>
        <v>3</v>
      </c>
      <c r="L2134" s="96">
        <v>93651</v>
      </c>
      <c r="M2134" s="97">
        <v>1.56</v>
      </c>
      <c r="P2134" s="98">
        <v>93651</v>
      </c>
      <c r="Q2134" s="99">
        <v>1.79</v>
      </c>
    </row>
    <row r="2135" spans="1:17" ht="15.6" x14ac:dyDescent="0.3">
      <c r="A2135" s="92">
        <v>93654</v>
      </c>
      <c r="B2135" s="93">
        <v>1.28</v>
      </c>
      <c r="D2135" s="92">
        <v>93654</v>
      </c>
      <c r="E2135" s="95" t="s">
        <v>96</v>
      </c>
      <c r="F2135" s="94" t="str">
        <f t="shared" si="33"/>
        <v>3</v>
      </c>
      <c r="L2135" s="96">
        <v>93654</v>
      </c>
      <c r="M2135" s="97">
        <v>1.1200000000000001</v>
      </c>
      <c r="P2135" s="98">
        <v>93654</v>
      </c>
      <c r="Q2135" s="99">
        <v>1.28</v>
      </c>
    </row>
    <row r="2136" spans="1:17" ht="15.6" x14ac:dyDescent="0.3">
      <c r="A2136" s="92">
        <v>93715</v>
      </c>
      <c r="B2136" s="93">
        <v>1.28</v>
      </c>
      <c r="D2136" s="92">
        <v>93715</v>
      </c>
      <c r="E2136" s="95" t="s">
        <v>96</v>
      </c>
      <c r="F2136" s="94" t="str">
        <f t="shared" si="33"/>
        <v>3</v>
      </c>
      <c r="L2136" s="96">
        <v>93715</v>
      </c>
      <c r="M2136" s="97">
        <v>1.1200000000000001</v>
      </c>
      <c r="P2136" s="98">
        <v>93715</v>
      </c>
      <c r="Q2136" s="99">
        <v>1.28</v>
      </c>
    </row>
    <row r="2137" spans="1:17" ht="15.6" x14ac:dyDescent="0.3">
      <c r="A2137" s="92">
        <v>93716</v>
      </c>
      <c r="B2137" s="93">
        <v>1.25</v>
      </c>
      <c r="D2137" s="92">
        <v>93716</v>
      </c>
      <c r="E2137" s="95" t="s">
        <v>96</v>
      </c>
      <c r="F2137" s="94" t="str">
        <f t="shared" si="33"/>
        <v>3</v>
      </c>
      <c r="L2137" s="96">
        <v>93716</v>
      </c>
      <c r="M2137" s="97">
        <v>1.0900000000000001</v>
      </c>
      <c r="P2137" s="98">
        <v>93716</v>
      </c>
      <c r="Q2137" s="99">
        <v>1.25</v>
      </c>
    </row>
    <row r="2138" spans="1:17" ht="15.6" x14ac:dyDescent="0.3">
      <c r="A2138" s="92">
        <v>93745</v>
      </c>
      <c r="B2138" s="93">
        <v>1.26</v>
      </c>
      <c r="D2138" s="92">
        <v>93745</v>
      </c>
      <c r="E2138" s="95" t="s">
        <v>96</v>
      </c>
      <c r="F2138" s="94" t="str">
        <f t="shared" si="33"/>
        <v>3</v>
      </c>
      <c r="L2138" s="96">
        <v>93745</v>
      </c>
      <c r="M2138" s="97">
        <v>1.1000000000000001</v>
      </c>
      <c r="P2138" s="98">
        <v>93745</v>
      </c>
      <c r="Q2138" s="99">
        <v>1.26</v>
      </c>
    </row>
    <row r="2139" spans="1:17" ht="15.6" x14ac:dyDescent="0.3">
      <c r="A2139" s="92">
        <v>93746</v>
      </c>
      <c r="B2139" s="93">
        <v>1.24</v>
      </c>
      <c r="D2139" s="92">
        <v>93746</v>
      </c>
      <c r="E2139" s="95" t="s">
        <v>96</v>
      </c>
      <c r="F2139" s="94" t="str">
        <f t="shared" si="33"/>
        <v>3</v>
      </c>
      <c r="L2139" s="96">
        <v>93746</v>
      </c>
      <c r="M2139" s="97">
        <v>1.08</v>
      </c>
      <c r="P2139" s="98">
        <v>93746</v>
      </c>
      <c r="Q2139" s="99">
        <v>1.24</v>
      </c>
    </row>
    <row r="2140" spans="1:17" ht="15.6" x14ac:dyDescent="0.3">
      <c r="A2140" s="92">
        <v>93755</v>
      </c>
      <c r="B2140" s="93">
        <v>1.24</v>
      </c>
      <c r="D2140" s="92">
        <v>93755</v>
      </c>
      <c r="E2140" s="95" t="s">
        <v>96</v>
      </c>
      <c r="F2140" s="94" t="str">
        <f t="shared" si="33"/>
        <v>3</v>
      </c>
      <c r="L2140" s="96">
        <v>93755</v>
      </c>
      <c r="M2140" s="97">
        <v>1.08</v>
      </c>
      <c r="P2140" s="98">
        <v>93755</v>
      </c>
      <c r="Q2140" s="99">
        <v>1.24</v>
      </c>
    </row>
    <row r="2141" spans="1:17" ht="15.6" x14ac:dyDescent="0.3">
      <c r="A2141" s="92">
        <v>93756</v>
      </c>
      <c r="B2141" s="93">
        <v>1.23</v>
      </c>
      <c r="D2141" s="92">
        <v>93756</v>
      </c>
      <c r="E2141" s="95" t="s">
        <v>96</v>
      </c>
      <c r="F2141" s="94" t="str">
        <f t="shared" si="33"/>
        <v>3</v>
      </c>
      <c r="L2141" s="96">
        <v>93756</v>
      </c>
      <c r="M2141" s="97">
        <v>1.07</v>
      </c>
      <c r="P2141" s="98">
        <v>93756</v>
      </c>
      <c r="Q2141" s="99">
        <v>1.23</v>
      </c>
    </row>
    <row r="2142" spans="1:17" ht="15.6" x14ac:dyDescent="0.3">
      <c r="A2142" s="92">
        <v>93909</v>
      </c>
      <c r="B2142" s="93">
        <v>1.1599999999999999</v>
      </c>
      <c r="D2142" s="92">
        <v>93909</v>
      </c>
      <c r="E2142" s="95" t="s">
        <v>96</v>
      </c>
      <c r="F2142" s="94" t="str">
        <f t="shared" si="33"/>
        <v>3</v>
      </c>
      <c r="L2142" s="96">
        <v>93909</v>
      </c>
      <c r="M2142" s="97">
        <v>1.01</v>
      </c>
      <c r="P2142" s="98">
        <v>93909</v>
      </c>
      <c r="Q2142" s="99">
        <v>1.1599999999999999</v>
      </c>
    </row>
    <row r="2143" spans="1:17" ht="15.6" x14ac:dyDescent="0.3">
      <c r="A2143" s="92">
        <v>93919</v>
      </c>
      <c r="B2143" s="93">
        <v>1.1599999999999999</v>
      </c>
      <c r="D2143" s="92">
        <v>93919</v>
      </c>
      <c r="E2143" s="95" t="s">
        <v>96</v>
      </c>
      <c r="F2143" s="94" t="str">
        <f t="shared" si="33"/>
        <v>3</v>
      </c>
      <c r="L2143" s="96">
        <v>93919</v>
      </c>
      <c r="M2143" s="97">
        <v>1.01</v>
      </c>
      <c r="P2143" s="98">
        <v>93919</v>
      </c>
      <c r="Q2143" s="99">
        <v>1.1599999999999999</v>
      </c>
    </row>
    <row r="2144" spans="1:17" ht="15.6" x14ac:dyDescent="0.3">
      <c r="A2144" s="92">
        <v>93929</v>
      </c>
      <c r="B2144" s="93">
        <v>1.1599999999999999</v>
      </c>
      <c r="D2144" s="92">
        <v>93929</v>
      </c>
      <c r="E2144" s="95" t="s">
        <v>96</v>
      </c>
      <c r="F2144" s="94" t="str">
        <f t="shared" si="33"/>
        <v>3</v>
      </c>
      <c r="L2144" s="96">
        <v>93929</v>
      </c>
      <c r="M2144" s="97">
        <v>1.01</v>
      </c>
      <c r="P2144" s="98">
        <v>93929</v>
      </c>
      <c r="Q2144" s="99">
        <v>1.1599999999999999</v>
      </c>
    </row>
    <row r="2145" spans="1:17" ht="15.6" x14ac:dyDescent="0.3">
      <c r="A2145" s="92">
        <v>93939</v>
      </c>
      <c r="B2145" s="93">
        <v>1.1599999999999999</v>
      </c>
      <c r="D2145" s="92">
        <v>93939</v>
      </c>
      <c r="E2145" s="95" t="s">
        <v>96</v>
      </c>
      <c r="F2145" s="94" t="str">
        <f t="shared" si="33"/>
        <v>3</v>
      </c>
      <c r="L2145" s="96">
        <v>93939</v>
      </c>
      <c r="M2145" s="97">
        <v>1.01</v>
      </c>
      <c r="P2145" s="98">
        <v>93939</v>
      </c>
      <c r="Q2145" s="99">
        <v>1.1599999999999999</v>
      </c>
    </row>
    <row r="2146" spans="1:17" ht="15.6" x14ac:dyDescent="0.3">
      <c r="A2146" s="92">
        <v>93949</v>
      </c>
      <c r="B2146" s="93">
        <v>1.1599999999999999</v>
      </c>
      <c r="D2146" s="92">
        <v>93949</v>
      </c>
      <c r="E2146" s="95" t="s">
        <v>96</v>
      </c>
      <c r="F2146" s="94" t="str">
        <f t="shared" si="33"/>
        <v>3</v>
      </c>
      <c r="L2146" s="96">
        <v>93949</v>
      </c>
      <c r="M2146" s="97">
        <v>1.01</v>
      </c>
      <c r="P2146" s="98">
        <v>93949</v>
      </c>
      <c r="Q2146" s="99">
        <v>1.1599999999999999</v>
      </c>
    </row>
    <row r="2147" spans="1:17" ht="15.6" x14ac:dyDescent="0.3">
      <c r="A2147" s="92">
        <v>93959</v>
      </c>
      <c r="B2147" s="93">
        <v>1.1499999999999999</v>
      </c>
      <c r="D2147" s="92">
        <v>93959</v>
      </c>
      <c r="E2147" s="95" t="s">
        <v>96</v>
      </c>
      <c r="F2147" s="94" t="str">
        <f t="shared" si="33"/>
        <v>3</v>
      </c>
      <c r="L2147" s="96">
        <v>93959</v>
      </c>
      <c r="M2147" s="97">
        <v>1</v>
      </c>
      <c r="P2147" s="98">
        <v>93959</v>
      </c>
      <c r="Q2147" s="99">
        <v>1.1499999999999999</v>
      </c>
    </row>
    <row r="2148" spans="1:17" ht="15.6" x14ac:dyDescent="0.3">
      <c r="A2148" s="92">
        <v>93969</v>
      </c>
      <c r="B2148" s="93">
        <v>1.1499999999999999</v>
      </c>
      <c r="D2148" s="92">
        <v>93969</v>
      </c>
      <c r="E2148" s="95" t="s">
        <v>96</v>
      </c>
      <c r="F2148" s="94" t="str">
        <f t="shared" si="33"/>
        <v>3</v>
      </c>
      <c r="L2148" s="96">
        <v>93969</v>
      </c>
      <c r="M2148" s="97">
        <v>1</v>
      </c>
      <c r="P2148" s="98">
        <v>93969</v>
      </c>
      <c r="Q2148" s="99">
        <v>1.1499999999999999</v>
      </c>
    </row>
    <row r="2149" spans="1:17" ht="15.6" x14ac:dyDescent="0.3">
      <c r="A2149" s="92">
        <v>94067</v>
      </c>
      <c r="B2149" s="93">
        <v>1.1599999999999999</v>
      </c>
      <c r="D2149" s="92">
        <v>94067</v>
      </c>
      <c r="E2149" s="95" t="s">
        <v>96</v>
      </c>
      <c r="F2149" s="94" t="str">
        <f t="shared" si="33"/>
        <v>3</v>
      </c>
      <c r="L2149" s="96">
        <v>94067</v>
      </c>
      <c r="M2149" s="97">
        <v>1.01</v>
      </c>
      <c r="P2149" s="98">
        <v>94067</v>
      </c>
      <c r="Q2149" s="99">
        <v>1.1599999999999999</v>
      </c>
    </row>
    <row r="2150" spans="1:17" ht="15.6" x14ac:dyDescent="0.3">
      <c r="A2150" s="92">
        <v>94068</v>
      </c>
      <c r="B2150" s="93">
        <v>1.1599999999999999</v>
      </c>
      <c r="D2150" s="92">
        <v>94068</v>
      </c>
      <c r="E2150" s="95" t="s">
        <v>96</v>
      </c>
      <c r="F2150" s="94" t="str">
        <f t="shared" si="33"/>
        <v>3</v>
      </c>
      <c r="L2150" s="96">
        <v>94068</v>
      </c>
      <c r="M2150" s="97">
        <v>1.01</v>
      </c>
      <c r="P2150" s="98">
        <v>94068</v>
      </c>
      <c r="Q2150" s="99">
        <v>1.1599999999999999</v>
      </c>
    </row>
    <row r="2151" spans="1:17" ht="15.6" x14ac:dyDescent="0.3">
      <c r="A2151" s="92">
        <v>94077</v>
      </c>
      <c r="B2151" s="93">
        <v>1.1599999999999999</v>
      </c>
      <c r="D2151" s="92">
        <v>94077</v>
      </c>
      <c r="E2151" s="95" t="s">
        <v>96</v>
      </c>
      <c r="F2151" s="94" t="str">
        <f t="shared" si="33"/>
        <v>3</v>
      </c>
      <c r="L2151" s="96">
        <v>94077</v>
      </c>
      <c r="M2151" s="97">
        <v>1.01</v>
      </c>
      <c r="P2151" s="98">
        <v>94077</v>
      </c>
      <c r="Q2151" s="99">
        <v>1.1599999999999999</v>
      </c>
    </row>
    <row r="2152" spans="1:17" ht="15.6" x14ac:dyDescent="0.3">
      <c r="A2152" s="92">
        <v>94078</v>
      </c>
      <c r="B2152" s="93">
        <v>1.1599999999999999</v>
      </c>
      <c r="D2152" s="92">
        <v>94078</v>
      </c>
      <c r="E2152" s="95" t="s">
        <v>96</v>
      </c>
      <c r="F2152" s="94" t="str">
        <f t="shared" si="33"/>
        <v>3</v>
      </c>
      <c r="L2152" s="96">
        <v>94078</v>
      </c>
      <c r="M2152" s="97">
        <v>1.01</v>
      </c>
      <c r="P2152" s="98">
        <v>94078</v>
      </c>
      <c r="Q2152" s="99">
        <v>1.1599999999999999</v>
      </c>
    </row>
    <row r="2153" spans="1:17" ht="15.6" x14ac:dyDescent="0.3">
      <c r="A2153" s="92">
        <v>94089</v>
      </c>
      <c r="B2153" s="93">
        <v>1.1499999999999999</v>
      </c>
      <c r="D2153" s="92">
        <v>94089</v>
      </c>
      <c r="E2153" s="95" t="s">
        <v>96</v>
      </c>
      <c r="F2153" s="94" t="str">
        <f t="shared" si="33"/>
        <v>3</v>
      </c>
      <c r="L2153" s="96">
        <v>94089</v>
      </c>
      <c r="M2153" s="97">
        <v>1</v>
      </c>
      <c r="P2153" s="98">
        <v>94089</v>
      </c>
      <c r="Q2153" s="99">
        <v>1.1499999999999999</v>
      </c>
    </row>
    <row r="2154" spans="1:17" ht="15.6" x14ac:dyDescent="0.3">
      <c r="A2154" s="92">
        <v>94099</v>
      </c>
      <c r="B2154" s="93">
        <v>1.1499999999999999</v>
      </c>
      <c r="D2154" s="92">
        <v>94099</v>
      </c>
      <c r="E2154" s="95" t="s">
        <v>96</v>
      </c>
      <c r="F2154" s="94" t="str">
        <f t="shared" si="33"/>
        <v>3</v>
      </c>
      <c r="L2154" s="96">
        <v>94099</v>
      </c>
      <c r="M2154" s="97">
        <v>1</v>
      </c>
      <c r="P2154" s="98">
        <v>94099</v>
      </c>
      <c r="Q2154" s="99">
        <v>1.1499999999999999</v>
      </c>
    </row>
    <row r="2155" spans="1:17" ht="15.6" x14ac:dyDescent="0.3">
      <c r="A2155" s="92">
        <v>94167</v>
      </c>
      <c r="B2155" s="93">
        <v>1.17</v>
      </c>
      <c r="D2155" s="92">
        <v>94167</v>
      </c>
      <c r="E2155" s="95" t="s">
        <v>96</v>
      </c>
      <c r="F2155" s="94" t="str">
        <f t="shared" si="33"/>
        <v>3</v>
      </c>
      <c r="L2155" s="96">
        <v>94167</v>
      </c>
      <c r="M2155" s="97">
        <v>1.02</v>
      </c>
      <c r="P2155" s="98">
        <v>94167</v>
      </c>
      <c r="Q2155" s="99">
        <v>1.17</v>
      </c>
    </row>
    <row r="2156" spans="1:17" ht="15.6" x14ac:dyDescent="0.3">
      <c r="A2156" s="92">
        <v>94168</v>
      </c>
      <c r="B2156" s="93">
        <v>1.1599999999999999</v>
      </c>
      <c r="D2156" s="92">
        <v>94168</v>
      </c>
      <c r="E2156" s="95" t="s">
        <v>96</v>
      </c>
      <c r="F2156" s="94" t="str">
        <f t="shared" si="33"/>
        <v>3</v>
      </c>
      <c r="L2156" s="96">
        <v>94168</v>
      </c>
      <c r="M2156" s="97">
        <v>1.01</v>
      </c>
      <c r="P2156" s="98">
        <v>94168</v>
      </c>
      <c r="Q2156" s="99">
        <v>1.1599999999999999</v>
      </c>
    </row>
    <row r="2157" spans="1:17" ht="15.6" x14ac:dyDescent="0.3">
      <c r="A2157" s="92">
        <v>94177</v>
      </c>
      <c r="B2157" s="93">
        <v>1.1599999999999999</v>
      </c>
      <c r="D2157" s="92">
        <v>94177</v>
      </c>
      <c r="E2157" s="95" t="s">
        <v>96</v>
      </c>
      <c r="F2157" s="94" t="str">
        <f t="shared" si="33"/>
        <v>3</v>
      </c>
      <c r="L2157" s="96">
        <v>94177</v>
      </c>
      <c r="M2157" s="97">
        <v>1.01</v>
      </c>
      <c r="P2157" s="98">
        <v>94177</v>
      </c>
      <c r="Q2157" s="99">
        <v>1.1599999999999999</v>
      </c>
    </row>
    <row r="2158" spans="1:17" ht="15.6" x14ac:dyDescent="0.3">
      <c r="A2158" s="92">
        <v>94178</v>
      </c>
      <c r="B2158" s="93">
        <v>1.1599999999999999</v>
      </c>
      <c r="D2158" s="92">
        <v>94178</v>
      </c>
      <c r="E2158" s="95" t="s">
        <v>96</v>
      </c>
      <c r="F2158" s="94" t="str">
        <f t="shared" si="33"/>
        <v>3</v>
      </c>
      <c r="L2158" s="96">
        <v>94178</v>
      </c>
      <c r="M2158" s="97">
        <v>1.01</v>
      </c>
      <c r="P2158" s="98">
        <v>94178</v>
      </c>
      <c r="Q2158" s="99">
        <v>1.1599999999999999</v>
      </c>
    </row>
    <row r="2159" spans="1:17" ht="15.6" x14ac:dyDescent="0.3">
      <c r="A2159" s="92">
        <v>94189</v>
      </c>
      <c r="B2159" s="93">
        <v>1.1599999999999999</v>
      </c>
      <c r="D2159" s="92">
        <v>94189</v>
      </c>
      <c r="E2159" s="95" t="s">
        <v>96</v>
      </c>
      <c r="F2159" s="94" t="str">
        <f t="shared" si="33"/>
        <v>3</v>
      </c>
      <c r="L2159" s="96">
        <v>94189</v>
      </c>
      <c r="M2159" s="97">
        <v>1.01</v>
      </c>
      <c r="P2159" s="98">
        <v>94189</v>
      </c>
      <c r="Q2159" s="99">
        <v>1.1599999999999999</v>
      </c>
    </row>
    <row r="2160" spans="1:17" ht="15.6" x14ac:dyDescent="0.3">
      <c r="A2160" s="92">
        <v>94199</v>
      </c>
      <c r="B2160" s="93">
        <v>1.1499999999999999</v>
      </c>
      <c r="D2160" s="92">
        <v>94199</v>
      </c>
      <c r="E2160" s="95" t="s">
        <v>96</v>
      </c>
      <c r="F2160" s="94" t="str">
        <f t="shared" si="33"/>
        <v>3</v>
      </c>
      <c r="L2160" s="96">
        <v>94199</v>
      </c>
      <c r="M2160" s="97">
        <v>1</v>
      </c>
      <c r="P2160" s="98">
        <v>94199</v>
      </c>
      <c r="Q2160" s="99">
        <v>1.1499999999999999</v>
      </c>
    </row>
    <row r="2161" spans="1:17" ht="15.6" x14ac:dyDescent="0.3">
      <c r="A2161" s="92">
        <v>95001</v>
      </c>
      <c r="B2161" s="93">
        <v>2.97</v>
      </c>
      <c r="D2161" s="92">
        <v>95001</v>
      </c>
      <c r="E2161" s="95" t="s">
        <v>95</v>
      </c>
      <c r="F2161" s="94" t="str">
        <f t="shared" si="33"/>
        <v>4</v>
      </c>
      <c r="L2161" s="96">
        <v>95001</v>
      </c>
      <c r="M2161" s="97">
        <v>2.59</v>
      </c>
      <c r="P2161" s="98">
        <v>95001</v>
      </c>
      <c r="Q2161" s="99">
        <v>2.97</v>
      </c>
    </row>
    <row r="2162" spans="1:17" ht="15.6" x14ac:dyDescent="0.3">
      <c r="A2162" s="92">
        <v>95004</v>
      </c>
      <c r="B2162" s="93">
        <v>1.82</v>
      </c>
      <c r="D2162" s="92">
        <v>95004</v>
      </c>
      <c r="E2162" s="95" t="s">
        <v>94</v>
      </c>
      <c r="F2162" s="94" t="str">
        <f t="shared" si="33"/>
        <v>3</v>
      </c>
      <c r="L2162" s="96">
        <v>95004</v>
      </c>
      <c r="M2162" s="97">
        <v>1.59</v>
      </c>
      <c r="P2162" s="98">
        <v>95004</v>
      </c>
      <c r="Q2162" s="99">
        <v>1.82</v>
      </c>
    </row>
    <row r="2163" spans="1:17" ht="15.6" x14ac:dyDescent="0.3">
      <c r="A2163" s="92">
        <v>95011</v>
      </c>
      <c r="B2163" s="93">
        <v>2.34</v>
      </c>
      <c r="D2163" s="92">
        <v>95011</v>
      </c>
      <c r="E2163" s="95" t="s">
        <v>95</v>
      </c>
      <c r="F2163" s="94" t="str">
        <f t="shared" si="33"/>
        <v>4</v>
      </c>
      <c r="L2163" s="96">
        <v>95011</v>
      </c>
      <c r="M2163" s="97">
        <v>2.04</v>
      </c>
      <c r="P2163" s="98">
        <v>95011</v>
      </c>
      <c r="Q2163" s="99">
        <v>2.34</v>
      </c>
    </row>
    <row r="2164" spans="1:17" ht="15.6" x14ac:dyDescent="0.3">
      <c r="A2164" s="92">
        <v>95014</v>
      </c>
      <c r="B2164" s="93">
        <v>1.53</v>
      </c>
      <c r="D2164" s="92">
        <v>95014</v>
      </c>
      <c r="E2164" s="95" t="s">
        <v>94</v>
      </c>
      <c r="F2164" s="94" t="str">
        <f t="shared" si="33"/>
        <v>3</v>
      </c>
      <c r="L2164" s="96">
        <v>95014</v>
      </c>
      <c r="M2164" s="97">
        <v>1.33</v>
      </c>
      <c r="P2164" s="98">
        <v>95014</v>
      </c>
      <c r="Q2164" s="99">
        <v>1.53</v>
      </c>
    </row>
    <row r="2165" spans="1:17" ht="15.6" x14ac:dyDescent="0.3">
      <c r="A2165" s="92">
        <v>95041</v>
      </c>
      <c r="B2165" s="93">
        <v>1.9</v>
      </c>
      <c r="D2165" s="92">
        <v>95041</v>
      </c>
      <c r="E2165" s="95" t="s">
        <v>94</v>
      </c>
      <c r="F2165" s="94" t="str">
        <f t="shared" si="33"/>
        <v>3</v>
      </c>
      <c r="L2165" s="96">
        <v>95041</v>
      </c>
      <c r="M2165" s="97">
        <v>1.66</v>
      </c>
      <c r="P2165" s="98">
        <v>95041</v>
      </c>
      <c r="Q2165" s="99">
        <v>1.9</v>
      </c>
    </row>
    <row r="2166" spans="1:17" ht="15.6" x14ac:dyDescent="0.3">
      <c r="A2166" s="92">
        <v>95044</v>
      </c>
      <c r="B2166" s="93">
        <v>1.3</v>
      </c>
      <c r="D2166" s="92">
        <v>95044</v>
      </c>
      <c r="E2166" s="95" t="s">
        <v>96</v>
      </c>
      <c r="F2166" s="94" t="str">
        <f t="shared" si="33"/>
        <v>3</v>
      </c>
      <c r="L2166" s="96">
        <v>95044</v>
      </c>
      <c r="M2166" s="97">
        <v>1.1299999999999999</v>
      </c>
      <c r="P2166" s="98">
        <v>95044</v>
      </c>
      <c r="Q2166" s="99">
        <v>1.3</v>
      </c>
    </row>
    <row r="2167" spans="1:17" ht="15.6" x14ac:dyDescent="0.3">
      <c r="A2167" s="92">
        <v>95051</v>
      </c>
      <c r="B2167" s="93">
        <v>1.49</v>
      </c>
      <c r="D2167" s="92">
        <v>95051</v>
      </c>
      <c r="E2167" s="95" t="s">
        <v>94</v>
      </c>
      <c r="F2167" s="94" t="str">
        <f t="shared" si="33"/>
        <v>3</v>
      </c>
      <c r="L2167" s="96">
        <v>95051</v>
      </c>
      <c r="M2167" s="97">
        <v>1.3</v>
      </c>
      <c r="P2167" s="98">
        <v>95051</v>
      </c>
      <c r="Q2167" s="99">
        <v>1.49</v>
      </c>
    </row>
    <row r="2168" spans="1:17" ht="15.6" x14ac:dyDescent="0.3">
      <c r="A2168" s="92">
        <v>95054</v>
      </c>
      <c r="B2168" s="93">
        <v>1.18</v>
      </c>
      <c r="D2168" s="92">
        <v>95054</v>
      </c>
      <c r="E2168" s="95" t="s">
        <v>96</v>
      </c>
      <c r="F2168" s="94" t="str">
        <f t="shared" si="33"/>
        <v>3</v>
      </c>
      <c r="L2168" s="96">
        <v>95054</v>
      </c>
      <c r="M2168" s="97">
        <v>1.03</v>
      </c>
      <c r="P2168" s="98">
        <v>95054</v>
      </c>
      <c r="Q2168" s="99">
        <v>1.18</v>
      </c>
    </row>
    <row r="2169" spans="1:17" ht="15.6" x14ac:dyDescent="0.3">
      <c r="A2169" s="92">
        <v>95500</v>
      </c>
      <c r="B2169" s="93">
        <v>3.21</v>
      </c>
      <c r="D2169" s="92">
        <v>95500</v>
      </c>
      <c r="E2169" s="95" t="s">
        <v>93</v>
      </c>
      <c r="F2169" s="94" t="str">
        <f t="shared" si="33"/>
        <v>6</v>
      </c>
      <c r="L2169" s="96">
        <v>95500</v>
      </c>
      <c r="M2169" s="97">
        <v>2.8</v>
      </c>
      <c r="P2169" s="98">
        <v>95500</v>
      </c>
      <c r="Q2169" s="99">
        <v>3.21</v>
      </c>
    </row>
    <row r="2170" spans="1:17" ht="15.6" x14ac:dyDescent="0.3">
      <c r="A2170" s="92">
        <v>95600</v>
      </c>
      <c r="B2170" s="93">
        <v>3.88</v>
      </c>
      <c r="D2170" s="92">
        <v>95600</v>
      </c>
      <c r="E2170" s="95" t="s">
        <v>92</v>
      </c>
      <c r="F2170" s="94" t="str">
        <f t="shared" si="33"/>
        <v>9</v>
      </c>
      <c r="L2170" s="96">
        <v>95600</v>
      </c>
      <c r="M2170" s="97">
        <v>3.38</v>
      </c>
      <c r="P2170" s="98">
        <v>95600</v>
      </c>
      <c r="Q2170" s="99">
        <v>3.88</v>
      </c>
    </row>
    <row r="2171" spans="1:17" ht="15.6" x14ac:dyDescent="0.3">
      <c r="A2171" s="92">
        <v>95800</v>
      </c>
      <c r="B2171" s="93">
        <v>3.77</v>
      </c>
      <c r="D2171" s="92">
        <v>95800</v>
      </c>
      <c r="E2171" s="95" t="s">
        <v>93</v>
      </c>
      <c r="F2171" s="94" t="str">
        <f t="shared" si="33"/>
        <v>6</v>
      </c>
      <c r="L2171" s="96">
        <v>95800</v>
      </c>
      <c r="M2171" s="97">
        <v>3.29</v>
      </c>
      <c r="P2171" s="98">
        <v>95800</v>
      </c>
      <c r="Q2171" s="99">
        <v>3.77</v>
      </c>
    </row>
    <row r="2172" spans="1:17" ht="15.6" x14ac:dyDescent="0.3">
      <c r="A2172" s="92">
        <v>96401</v>
      </c>
      <c r="B2172" s="93">
        <v>3.5</v>
      </c>
      <c r="D2172" s="92">
        <v>96401</v>
      </c>
      <c r="E2172" s="95" t="s">
        <v>95</v>
      </c>
      <c r="F2172" s="94" t="str">
        <f t="shared" si="33"/>
        <v>4</v>
      </c>
      <c r="L2172" s="96">
        <v>96401</v>
      </c>
      <c r="M2172" s="97">
        <v>3.05</v>
      </c>
      <c r="P2172" s="98">
        <v>96401</v>
      </c>
      <c r="Q2172" s="99">
        <v>3.5</v>
      </c>
    </row>
    <row r="2173" spans="1:17" ht="15.6" x14ac:dyDescent="0.3">
      <c r="A2173" s="92">
        <v>96411</v>
      </c>
      <c r="B2173" s="93">
        <v>3.04</v>
      </c>
      <c r="D2173" s="92">
        <v>96411</v>
      </c>
      <c r="E2173" s="95" t="s">
        <v>95</v>
      </c>
      <c r="F2173" s="94" t="str">
        <f t="shared" si="33"/>
        <v>4</v>
      </c>
      <c r="L2173" s="96">
        <v>96411</v>
      </c>
      <c r="M2173" s="97">
        <v>2.65</v>
      </c>
      <c r="P2173" s="98">
        <v>96411</v>
      </c>
      <c r="Q2173" s="99">
        <v>3.04</v>
      </c>
    </row>
    <row r="2174" spans="1:17" ht="15.6" x14ac:dyDescent="0.3">
      <c r="A2174" s="92">
        <v>96501</v>
      </c>
      <c r="B2174" s="93">
        <v>2.44</v>
      </c>
      <c r="D2174" s="92">
        <v>96501</v>
      </c>
      <c r="E2174" s="95" t="s">
        <v>96</v>
      </c>
      <c r="F2174" s="94" t="str">
        <f t="shared" si="33"/>
        <v>3</v>
      </c>
      <c r="L2174" s="96">
        <v>96501</v>
      </c>
      <c r="M2174" s="97">
        <v>2.13</v>
      </c>
      <c r="P2174" s="98">
        <v>96501</v>
      </c>
      <c r="Q2174" s="99">
        <v>2.44</v>
      </c>
    </row>
    <row r="2175" spans="1:17" ht="15.6" x14ac:dyDescent="0.3">
      <c r="A2175" s="92">
        <v>96511</v>
      </c>
      <c r="B2175" s="93">
        <v>2.35</v>
      </c>
      <c r="D2175" s="92">
        <v>96511</v>
      </c>
      <c r="E2175" s="95" t="s">
        <v>96</v>
      </c>
      <c r="F2175" s="94" t="str">
        <f t="shared" si="33"/>
        <v>3</v>
      </c>
      <c r="L2175" s="96">
        <v>96511</v>
      </c>
      <c r="M2175" s="97">
        <v>2.0499999999999998</v>
      </c>
      <c r="P2175" s="98">
        <v>96511</v>
      </c>
      <c r="Q2175" s="99">
        <v>2.35</v>
      </c>
    </row>
    <row r="2176" spans="1:17" ht="15.6" x14ac:dyDescent="0.3">
      <c r="A2176" s="92">
        <v>96601</v>
      </c>
      <c r="B2176" s="93">
        <v>1.28</v>
      </c>
      <c r="D2176" s="92">
        <v>96601</v>
      </c>
      <c r="E2176" s="95" t="s">
        <v>96</v>
      </c>
      <c r="F2176" s="94" t="str">
        <f t="shared" si="33"/>
        <v>3</v>
      </c>
      <c r="L2176" s="96">
        <v>96601</v>
      </c>
      <c r="M2176" s="97">
        <v>1.1200000000000001</v>
      </c>
      <c r="P2176" s="98">
        <v>96601</v>
      </c>
      <c r="Q2176" s="99">
        <v>1.28</v>
      </c>
    </row>
    <row r="2177" spans="1:17" ht="15.6" x14ac:dyDescent="0.3">
      <c r="A2177" s="92">
        <v>96701</v>
      </c>
      <c r="B2177" s="93">
        <v>1.28</v>
      </c>
      <c r="D2177" s="92">
        <v>96701</v>
      </c>
      <c r="E2177" s="95" t="s">
        <v>96</v>
      </c>
      <c r="F2177" s="94" t="str">
        <f t="shared" si="33"/>
        <v>3</v>
      </c>
      <c r="L2177" s="96">
        <v>96701</v>
      </c>
      <c r="M2177" s="97">
        <v>1.1200000000000001</v>
      </c>
      <c r="P2177" s="98">
        <v>96701</v>
      </c>
      <c r="Q2177" s="99">
        <v>1.28</v>
      </c>
    </row>
    <row r="2178" spans="1:17" ht="15.6" x14ac:dyDescent="0.3">
      <c r="A2178" s="92">
        <v>96811</v>
      </c>
      <c r="B2178" s="93">
        <v>1.26</v>
      </c>
      <c r="D2178" s="92">
        <v>96811</v>
      </c>
      <c r="E2178" s="95" t="s">
        <v>96</v>
      </c>
      <c r="F2178" s="94" t="str">
        <f t="shared" ref="F2178:F2199" si="34">IF(E2178="I.","9",IF(E2178="II.","6",IF(E2178="III.","4",IF(E2178="IV.","3",IF(E2178="V.","3")))))</f>
        <v>3</v>
      </c>
      <c r="L2178" s="96">
        <v>96811</v>
      </c>
      <c r="M2178" s="97">
        <v>1.1000000000000001</v>
      </c>
      <c r="P2178" s="98">
        <v>96811</v>
      </c>
      <c r="Q2178" s="99">
        <v>1.26</v>
      </c>
    </row>
    <row r="2179" spans="1:17" ht="15.6" x14ac:dyDescent="0.3">
      <c r="A2179" s="92">
        <v>96841</v>
      </c>
      <c r="B2179" s="93">
        <v>1.25</v>
      </c>
      <c r="D2179" s="92">
        <v>96841</v>
      </c>
      <c r="E2179" s="95" t="s">
        <v>96</v>
      </c>
      <c r="F2179" s="94" t="str">
        <f t="shared" si="34"/>
        <v>3</v>
      </c>
      <c r="L2179" s="96">
        <v>96841</v>
      </c>
      <c r="M2179" s="97">
        <v>1.0900000000000001</v>
      </c>
      <c r="P2179" s="98">
        <v>96841</v>
      </c>
      <c r="Q2179" s="99">
        <v>1.25</v>
      </c>
    </row>
    <row r="2180" spans="1:17" ht="15.6" x14ac:dyDescent="0.3">
      <c r="A2180" s="92">
        <v>96901</v>
      </c>
      <c r="B2180" s="93">
        <v>1.28</v>
      </c>
      <c r="D2180" s="92">
        <v>96901</v>
      </c>
      <c r="E2180" s="95" t="s">
        <v>96</v>
      </c>
      <c r="F2180" s="94" t="str">
        <f t="shared" si="34"/>
        <v>3</v>
      </c>
      <c r="L2180" s="96">
        <v>96901</v>
      </c>
      <c r="M2180" s="97">
        <v>1.1200000000000001</v>
      </c>
      <c r="P2180" s="98">
        <v>96901</v>
      </c>
      <c r="Q2180" s="99">
        <v>1.28</v>
      </c>
    </row>
    <row r="2181" spans="1:17" ht="15.6" x14ac:dyDescent="0.3">
      <c r="A2181" s="92">
        <v>97001</v>
      </c>
      <c r="B2181" s="93">
        <v>1.74</v>
      </c>
      <c r="D2181" s="92">
        <v>97001</v>
      </c>
      <c r="E2181" s="95" t="s">
        <v>94</v>
      </c>
      <c r="F2181" s="94" t="str">
        <f t="shared" si="34"/>
        <v>3</v>
      </c>
      <c r="L2181" s="96">
        <v>97001</v>
      </c>
      <c r="M2181" s="97">
        <v>1.52</v>
      </c>
      <c r="P2181" s="98">
        <v>97001</v>
      </c>
      <c r="Q2181" s="99">
        <v>1.74</v>
      </c>
    </row>
    <row r="2182" spans="1:17" ht="15.6" x14ac:dyDescent="0.3">
      <c r="A2182" s="92">
        <v>97101</v>
      </c>
      <c r="B2182" s="93">
        <v>1.59</v>
      </c>
      <c r="D2182" s="92">
        <v>97101</v>
      </c>
      <c r="E2182" s="95" t="s">
        <v>96</v>
      </c>
      <c r="F2182" s="94" t="str">
        <f t="shared" si="34"/>
        <v>3</v>
      </c>
      <c r="L2182" s="96">
        <v>97101</v>
      </c>
      <c r="M2182" s="97">
        <v>1.39</v>
      </c>
      <c r="P2182" s="98">
        <v>97101</v>
      </c>
      <c r="Q2182" s="99">
        <v>1.59</v>
      </c>
    </row>
    <row r="2183" spans="1:17" ht="15.6" x14ac:dyDescent="0.3">
      <c r="A2183" s="92">
        <v>97201</v>
      </c>
      <c r="B2183" s="93">
        <v>1.41</v>
      </c>
      <c r="D2183" s="92">
        <v>97201</v>
      </c>
      <c r="E2183" s="95" t="s">
        <v>96</v>
      </c>
      <c r="F2183" s="94" t="str">
        <f t="shared" si="34"/>
        <v>3</v>
      </c>
      <c r="L2183" s="96">
        <v>97201</v>
      </c>
      <c r="M2183" s="97">
        <v>1.23</v>
      </c>
      <c r="P2183" s="98">
        <v>97201</v>
      </c>
      <c r="Q2183" s="99">
        <v>1.41</v>
      </c>
    </row>
    <row r="2184" spans="1:17" ht="15.6" x14ac:dyDescent="0.3">
      <c r="A2184" s="92">
        <v>97311</v>
      </c>
      <c r="B2184" s="93">
        <v>1.2</v>
      </c>
      <c r="D2184" s="92">
        <v>97311</v>
      </c>
      <c r="E2184" s="95" t="s">
        <v>96</v>
      </c>
      <c r="F2184" s="94" t="str">
        <f t="shared" si="34"/>
        <v>3</v>
      </c>
      <c r="L2184" s="96">
        <v>97311</v>
      </c>
      <c r="M2184" s="97">
        <v>1.05</v>
      </c>
      <c r="P2184" s="98">
        <v>97311</v>
      </c>
      <c r="Q2184" s="99">
        <v>1.2</v>
      </c>
    </row>
    <row r="2185" spans="1:17" ht="15.6" x14ac:dyDescent="0.3">
      <c r="A2185" s="92">
        <v>97313</v>
      </c>
      <c r="B2185" s="93">
        <v>1.2</v>
      </c>
      <c r="D2185" s="92">
        <v>97313</v>
      </c>
      <c r="E2185" s="95" t="s">
        <v>96</v>
      </c>
      <c r="F2185" s="94" t="str">
        <f t="shared" si="34"/>
        <v>3</v>
      </c>
      <c r="L2185" s="96">
        <v>97313</v>
      </c>
      <c r="M2185" s="97">
        <v>1.05</v>
      </c>
      <c r="P2185" s="98">
        <v>97313</v>
      </c>
      <c r="Q2185" s="99">
        <v>1.2</v>
      </c>
    </row>
    <row r="2186" spans="1:17" ht="15.6" x14ac:dyDescent="0.3">
      <c r="A2186" s="92">
        <v>97341</v>
      </c>
      <c r="B2186" s="93">
        <v>1.18</v>
      </c>
      <c r="D2186" s="92">
        <v>97341</v>
      </c>
      <c r="E2186" s="95" t="s">
        <v>96</v>
      </c>
      <c r="F2186" s="94" t="str">
        <f t="shared" si="34"/>
        <v>3</v>
      </c>
      <c r="L2186" s="96">
        <v>97341</v>
      </c>
      <c r="M2186" s="97">
        <v>1.03</v>
      </c>
      <c r="P2186" s="98">
        <v>97341</v>
      </c>
      <c r="Q2186" s="99">
        <v>1.18</v>
      </c>
    </row>
    <row r="2187" spans="1:17" ht="15.6" x14ac:dyDescent="0.3">
      <c r="A2187" s="92">
        <v>97343</v>
      </c>
      <c r="B2187" s="93">
        <v>1.18</v>
      </c>
      <c r="D2187" s="92">
        <v>97343</v>
      </c>
      <c r="E2187" s="95" t="s">
        <v>96</v>
      </c>
      <c r="F2187" s="94" t="str">
        <f t="shared" si="34"/>
        <v>3</v>
      </c>
      <c r="L2187" s="96">
        <v>97343</v>
      </c>
      <c r="M2187" s="97">
        <v>1.03</v>
      </c>
      <c r="P2187" s="98">
        <v>97343</v>
      </c>
      <c r="Q2187" s="99">
        <v>1.18</v>
      </c>
    </row>
    <row r="2188" spans="1:17" ht="15.6" x14ac:dyDescent="0.3">
      <c r="A2188" s="92">
        <v>97411</v>
      </c>
      <c r="B2188" s="93">
        <v>1.2</v>
      </c>
      <c r="D2188" s="92">
        <v>97411</v>
      </c>
      <c r="E2188" s="95" t="s">
        <v>96</v>
      </c>
      <c r="F2188" s="94" t="str">
        <f t="shared" si="34"/>
        <v>3</v>
      </c>
      <c r="L2188" s="96">
        <v>97411</v>
      </c>
      <c r="M2188" s="97">
        <v>1.05</v>
      </c>
      <c r="P2188" s="98">
        <v>97411</v>
      </c>
      <c r="Q2188" s="99">
        <v>1.2</v>
      </c>
    </row>
    <row r="2189" spans="1:17" ht="15.6" x14ac:dyDescent="0.3">
      <c r="A2189" s="92">
        <v>97413</v>
      </c>
      <c r="B2189" s="93">
        <v>1.2</v>
      </c>
      <c r="D2189" s="92">
        <v>97413</v>
      </c>
      <c r="E2189" s="95" t="s">
        <v>96</v>
      </c>
      <c r="F2189" s="94" t="str">
        <f t="shared" si="34"/>
        <v>3</v>
      </c>
      <c r="L2189" s="96">
        <v>97413</v>
      </c>
      <c r="M2189" s="97">
        <v>1.05</v>
      </c>
      <c r="P2189" s="98">
        <v>97413</v>
      </c>
      <c r="Q2189" s="99">
        <v>1.2</v>
      </c>
    </row>
    <row r="2190" spans="1:17" ht="15.6" x14ac:dyDescent="0.3">
      <c r="A2190" s="92">
        <v>97441</v>
      </c>
      <c r="B2190" s="93">
        <v>1.18</v>
      </c>
      <c r="D2190" s="92">
        <v>97441</v>
      </c>
      <c r="E2190" s="95" t="s">
        <v>96</v>
      </c>
      <c r="F2190" s="94" t="str">
        <f t="shared" si="34"/>
        <v>3</v>
      </c>
      <c r="L2190" s="96">
        <v>97441</v>
      </c>
      <c r="M2190" s="97">
        <v>1.03</v>
      </c>
      <c r="P2190" s="98">
        <v>97441</v>
      </c>
      <c r="Q2190" s="99">
        <v>1.18</v>
      </c>
    </row>
    <row r="2191" spans="1:17" ht="15.6" x14ac:dyDescent="0.3">
      <c r="A2191" s="92">
        <v>97443</v>
      </c>
      <c r="B2191" s="93">
        <v>1.18</v>
      </c>
      <c r="D2191" s="92">
        <v>97443</v>
      </c>
      <c r="E2191" s="95" t="s">
        <v>96</v>
      </c>
      <c r="F2191" s="94" t="str">
        <f t="shared" si="34"/>
        <v>3</v>
      </c>
      <c r="L2191" s="96">
        <v>97443</v>
      </c>
      <c r="M2191" s="97">
        <v>1.03</v>
      </c>
      <c r="P2191" s="98">
        <v>97443</v>
      </c>
      <c r="Q2191" s="99">
        <v>1.18</v>
      </c>
    </row>
    <row r="2192" spans="1:17" ht="15.6" x14ac:dyDescent="0.3">
      <c r="A2192" s="92">
        <v>97541</v>
      </c>
      <c r="B2192" s="93">
        <v>1.18</v>
      </c>
      <c r="D2192" s="92">
        <v>97541</v>
      </c>
      <c r="E2192" s="95" t="s">
        <v>96</v>
      </c>
      <c r="F2192" s="94" t="str">
        <f t="shared" si="34"/>
        <v>3</v>
      </c>
      <c r="L2192" s="96">
        <v>97541</v>
      </c>
      <c r="M2192" s="97">
        <v>1.03</v>
      </c>
      <c r="P2192" s="98">
        <v>97541</v>
      </c>
      <c r="Q2192" s="99">
        <v>1.18</v>
      </c>
    </row>
    <row r="2193" spans="1:17" ht="15.6" x14ac:dyDescent="0.3">
      <c r="A2193" s="92">
        <v>97543</v>
      </c>
      <c r="B2193" s="93">
        <v>1.18</v>
      </c>
      <c r="D2193" s="92">
        <v>97543</v>
      </c>
      <c r="E2193" s="95" t="s">
        <v>96</v>
      </c>
      <c r="F2193" s="94" t="str">
        <f t="shared" si="34"/>
        <v>3</v>
      </c>
      <c r="L2193" s="96">
        <v>97543</v>
      </c>
      <c r="M2193" s="97">
        <v>1.03</v>
      </c>
      <c r="P2193" s="98">
        <v>97543</v>
      </c>
      <c r="Q2193" s="99">
        <v>1.18</v>
      </c>
    </row>
    <row r="2194" spans="1:17" ht="15.6" x14ac:dyDescent="0.3">
      <c r="A2194" s="92">
        <v>97641</v>
      </c>
      <c r="B2194" s="93">
        <v>1.18</v>
      </c>
      <c r="D2194" s="92">
        <v>97641</v>
      </c>
      <c r="E2194" s="95" t="s">
        <v>96</v>
      </c>
      <c r="F2194" s="94" t="str">
        <f t="shared" si="34"/>
        <v>3</v>
      </c>
      <c r="L2194" s="96">
        <v>97641</v>
      </c>
      <c r="M2194" s="97">
        <v>1.03</v>
      </c>
      <c r="P2194" s="98">
        <v>97641</v>
      </c>
      <c r="Q2194" s="99">
        <v>1.18</v>
      </c>
    </row>
    <row r="2195" spans="1:17" ht="15.6" x14ac:dyDescent="0.3">
      <c r="A2195" s="92">
        <v>97643</v>
      </c>
      <c r="B2195" s="93">
        <v>1.18</v>
      </c>
      <c r="D2195" s="92">
        <v>97643</v>
      </c>
      <c r="E2195" s="95" t="s">
        <v>96</v>
      </c>
      <c r="F2195" s="94" t="str">
        <f t="shared" si="34"/>
        <v>3</v>
      </c>
      <c r="L2195" s="96">
        <v>97643</v>
      </c>
      <c r="M2195" s="97">
        <v>1.03</v>
      </c>
      <c r="P2195" s="98">
        <v>97643</v>
      </c>
      <c r="Q2195" s="99">
        <v>1.18</v>
      </c>
    </row>
    <row r="2196" spans="1:17" ht="15.6" x14ac:dyDescent="0.3">
      <c r="A2196" s="92">
        <v>97769</v>
      </c>
      <c r="B2196" s="93">
        <v>1.1499999999999999</v>
      </c>
      <c r="D2196" s="92">
        <v>97769</v>
      </c>
      <c r="E2196" s="95" t="s">
        <v>96</v>
      </c>
      <c r="F2196" s="94" t="str">
        <f t="shared" si="34"/>
        <v>3</v>
      </c>
      <c r="L2196" s="96">
        <v>97769</v>
      </c>
      <c r="M2196" s="97">
        <v>1</v>
      </c>
      <c r="P2196" s="98">
        <v>97769</v>
      </c>
      <c r="Q2196" s="99">
        <v>1.1499999999999999</v>
      </c>
    </row>
    <row r="2197" spans="1:17" ht="15.6" x14ac:dyDescent="0.3">
      <c r="A2197" s="92">
        <v>97789</v>
      </c>
      <c r="B2197" s="93">
        <v>1.1499999999999999</v>
      </c>
      <c r="D2197" s="92">
        <v>97789</v>
      </c>
      <c r="E2197" s="95" t="s">
        <v>96</v>
      </c>
      <c r="F2197" s="94" t="str">
        <f t="shared" si="34"/>
        <v>3</v>
      </c>
      <c r="L2197" s="96">
        <v>97789</v>
      </c>
      <c r="M2197" s="97">
        <v>1</v>
      </c>
      <c r="P2197" s="98">
        <v>97789</v>
      </c>
      <c r="Q2197" s="99">
        <v>1.1499999999999999</v>
      </c>
    </row>
    <row r="2198" spans="1:17" ht="15.6" x14ac:dyDescent="0.3">
      <c r="A2198" s="92">
        <v>97869</v>
      </c>
      <c r="B2198" s="93">
        <v>1.1499999999999999</v>
      </c>
      <c r="D2198" s="92">
        <v>97869</v>
      </c>
      <c r="E2198" s="95" t="s">
        <v>96</v>
      </c>
      <c r="F2198" s="94" t="str">
        <f t="shared" si="34"/>
        <v>3</v>
      </c>
      <c r="L2198" s="96">
        <v>97869</v>
      </c>
      <c r="M2198" s="97">
        <v>1</v>
      </c>
      <c r="P2198" s="98">
        <v>97869</v>
      </c>
      <c r="Q2198" s="99">
        <v>1.1499999999999999</v>
      </c>
    </row>
    <row r="2199" spans="1:17" ht="15.6" x14ac:dyDescent="0.3">
      <c r="A2199" s="92">
        <v>97889</v>
      </c>
      <c r="B2199" s="93">
        <v>1.1499999999999999</v>
      </c>
      <c r="D2199" s="92">
        <v>97889</v>
      </c>
      <c r="E2199" s="95" t="s">
        <v>96</v>
      </c>
      <c r="F2199" s="94" t="str">
        <f t="shared" si="34"/>
        <v>3</v>
      </c>
      <c r="L2199" s="96">
        <v>97889</v>
      </c>
      <c r="M2199" s="97">
        <v>1</v>
      </c>
      <c r="P2199" s="98">
        <v>97889</v>
      </c>
      <c r="Q2199" s="99">
        <v>1.1499999999999999</v>
      </c>
    </row>
  </sheetData>
  <sheetProtection sheet="1" objects="1" scenario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C112"/>
  <sheetViews>
    <sheetView workbookViewId="0">
      <selection activeCell="A13" sqref="A13"/>
    </sheetView>
  </sheetViews>
  <sheetFormatPr defaultRowHeight="13.2" x14ac:dyDescent="0.25"/>
  <cols>
    <col min="1" max="1" width="23.109375" customWidth="1"/>
    <col min="2" max="2" width="24.88671875" customWidth="1"/>
    <col min="3" max="3" width="20.33203125" customWidth="1"/>
  </cols>
  <sheetData>
    <row r="1" spans="1:3" ht="13.8" x14ac:dyDescent="0.3">
      <c r="A1" s="105" t="s">
        <v>127</v>
      </c>
      <c r="B1" s="105" t="s">
        <v>98</v>
      </c>
      <c r="C1" s="105" t="s">
        <v>99</v>
      </c>
    </row>
    <row r="2" spans="1:3" ht="13.8" x14ac:dyDescent="0.3">
      <c r="A2" s="105" t="s">
        <v>97</v>
      </c>
      <c r="B2" s="105" t="s">
        <v>98</v>
      </c>
      <c r="C2" s="105" t="s">
        <v>99</v>
      </c>
    </row>
    <row r="3" spans="1:3" ht="13.8" x14ac:dyDescent="0.3">
      <c r="A3" s="105" t="s">
        <v>133</v>
      </c>
      <c r="B3" s="105" t="s">
        <v>98</v>
      </c>
      <c r="C3" s="105" t="s">
        <v>99</v>
      </c>
    </row>
    <row r="4" spans="1:3" ht="13.8" x14ac:dyDescent="0.3">
      <c r="A4" s="105" t="s">
        <v>125</v>
      </c>
      <c r="B4" s="105" t="s">
        <v>98</v>
      </c>
      <c r="C4" s="105" t="s">
        <v>99</v>
      </c>
    </row>
    <row r="5" spans="1:3" ht="13.8" x14ac:dyDescent="0.3">
      <c r="A5" s="105" t="s">
        <v>112</v>
      </c>
      <c r="B5" s="105" t="s">
        <v>98</v>
      </c>
      <c r="C5" s="105" t="s">
        <v>99</v>
      </c>
    </row>
    <row r="6" spans="1:3" ht="13.8" x14ac:dyDescent="0.3">
      <c r="A6" s="105" t="s">
        <v>118</v>
      </c>
      <c r="B6" s="105" t="s">
        <v>98</v>
      </c>
      <c r="C6" s="105" t="s">
        <v>99</v>
      </c>
    </row>
    <row r="7" spans="1:3" ht="13.8" x14ac:dyDescent="0.3">
      <c r="A7" s="105" t="s">
        <v>130</v>
      </c>
      <c r="B7" s="105" t="s">
        <v>98</v>
      </c>
      <c r="C7" s="105" t="s">
        <v>99</v>
      </c>
    </row>
    <row r="8" spans="1:3" ht="13.8" x14ac:dyDescent="0.3">
      <c r="A8" s="105" t="s">
        <v>139</v>
      </c>
      <c r="B8" s="105" t="s">
        <v>98</v>
      </c>
      <c r="C8" s="105" t="s">
        <v>99</v>
      </c>
    </row>
    <row r="9" spans="1:3" ht="13.8" x14ac:dyDescent="0.3">
      <c r="A9" s="105" t="s">
        <v>134</v>
      </c>
      <c r="B9" s="105" t="s">
        <v>98</v>
      </c>
      <c r="C9" s="105" t="s">
        <v>99</v>
      </c>
    </row>
    <row r="10" spans="1:3" ht="13.8" x14ac:dyDescent="0.3">
      <c r="A10" s="105" t="s">
        <v>129</v>
      </c>
      <c r="B10" s="105" t="s">
        <v>98</v>
      </c>
      <c r="C10" s="105" t="s">
        <v>99</v>
      </c>
    </row>
    <row r="11" spans="1:3" ht="13.8" x14ac:dyDescent="0.3">
      <c r="A11" s="105" t="s">
        <v>113</v>
      </c>
      <c r="B11" s="105" t="s">
        <v>98</v>
      </c>
      <c r="C11" s="105" t="s">
        <v>99</v>
      </c>
    </row>
    <row r="12" spans="1:3" ht="13.8" x14ac:dyDescent="0.3">
      <c r="A12" s="105" t="s">
        <v>140</v>
      </c>
      <c r="B12" s="105" t="s">
        <v>98</v>
      </c>
      <c r="C12" s="105" t="s">
        <v>99</v>
      </c>
    </row>
    <row r="13" spans="1:3" ht="13.8" x14ac:dyDescent="0.3">
      <c r="A13" s="105" t="s">
        <v>141</v>
      </c>
      <c r="B13" s="105" t="s">
        <v>98</v>
      </c>
      <c r="C13" s="105" t="s">
        <v>99</v>
      </c>
    </row>
    <row r="14" spans="1:3" ht="13.8" x14ac:dyDescent="0.3">
      <c r="A14" s="105" t="s">
        <v>142</v>
      </c>
      <c r="B14" s="105" t="s">
        <v>98</v>
      </c>
      <c r="C14" s="105" t="s">
        <v>99</v>
      </c>
    </row>
    <row r="15" spans="1:3" ht="13.8" x14ac:dyDescent="0.3">
      <c r="A15" s="105" t="s">
        <v>109</v>
      </c>
      <c r="B15" s="105" t="s">
        <v>98</v>
      </c>
      <c r="C15" s="105" t="s">
        <v>99</v>
      </c>
    </row>
    <row r="16" spans="1:3" ht="13.8" x14ac:dyDescent="0.3">
      <c r="A16" s="105" t="s">
        <v>126</v>
      </c>
      <c r="B16" s="105" t="s">
        <v>98</v>
      </c>
      <c r="C16" s="105" t="s">
        <v>99</v>
      </c>
    </row>
    <row r="17" spans="1:3" ht="13.8" x14ac:dyDescent="0.3">
      <c r="A17" s="105" t="s">
        <v>105</v>
      </c>
      <c r="B17" s="105" t="s">
        <v>98</v>
      </c>
      <c r="C17" s="105" t="s">
        <v>99</v>
      </c>
    </row>
    <row r="18" spans="1:3" ht="13.8" x14ac:dyDescent="0.3">
      <c r="A18" s="105" t="s">
        <v>116</v>
      </c>
      <c r="B18" s="105" t="s">
        <v>98</v>
      </c>
      <c r="C18" s="105" t="s">
        <v>99</v>
      </c>
    </row>
    <row r="19" spans="1:3" ht="13.8" x14ac:dyDescent="0.3">
      <c r="A19" s="105" t="s">
        <v>110</v>
      </c>
      <c r="B19" s="105" t="s">
        <v>98</v>
      </c>
      <c r="C19" s="105" t="s">
        <v>99</v>
      </c>
    </row>
    <row r="20" spans="1:3" ht="13.8" x14ac:dyDescent="0.3">
      <c r="A20" s="105" t="s">
        <v>120</v>
      </c>
      <c r="B20" s="105" t="s">
        <v>98</v>
      </c>
      <c r="C20" s="105" t="s">
        <v>99</v>
      </c>
    </row>
    <row r="21" spans="1:3" ht="13.8" x14ac:dyDescent="0.3">
      <c r="A21" s="105" t="s">
        <v>114</v>
      </c>
      <c r="B21" s="105" t="s">
        <v>98</v>
      </c>
      <c r="C21" s="105" t="s">
        <v>99</v>
      </c>
    </row>
    <row r="22" spans="1:3" ht="13.8" x14ac:dyDescent="0.3">
      <c r="A22" s="105" t="s">
        <v>136</v>
      </c>
      <c r="B22" s="105" t="s">
        <v>98</v>
      </c>
      <c r="C22" s="105" t="s">
        <v>99</v>
      </c>
    </row>
    <row r="23" spans="1:3" ht="13.8" x14ac:dyDescent="0.3">
      <c r="A23" s="105" t="s">
        <v>137</v>
      </c>
      <c r="B23" s="105" t="s">
        <v>98</v>
      </c>
      <c r="C23" s="105" t="s">
        <v>99</v>
      </c>
    </row>
    <row r="24" spans="1:3" ht="13.8" x14ac:dyDescent="0.3">
      <c r="A24" s="105" t="s">
        <v>124</v>
      </c>
      <c r="B24" s="105" t="s">
        <v>98</v>
      </c>
      <c r="C24" s="105" t="s">
        <v>99</v>
      </c>
    </row>
    <row r="25" spans="1:3" ht="13.8" x14ac:dyDescent="0.3">
      <c r="A25" s="105" t="s">
        <v>100</v>
      </c>
      <c r="B25" s="105" t="s">
        <v>98</v>
      </c>
      <c r="C25" s="105" t="s">
        <v>99</v>
      </c>
    </row>
    <row r="26" spans="1:3" ht="13.8" x14ac:dyDescent="0.3">
      <c r="A26" s="105" t="s">
        <v>123</v>
      </c>
      <c r="B26" s="105" t="s">
        <v>98</v>
      </c>
      <c r="C26" s="105" t="s">
        <v>99</v>
      </c>
    </row>
    <row r="27" spans="1:3" ht="13.8" x14ac:dyDescent="0.3">
      <c r="A27" s="105" t="s">
        <v>104</v>
      </c>
      <c r="B27" s="105" t="s">
        <v>98</v>
      </c>
      <c r="C27" s="105" t="s">
        <v>99</v>
      </c>
    </row>
    <row r="28" spans="1:3" ht="13.8" x14ac:dyDescent="0.3">
      <c r="A28" s="105" t="s">
        <v>138</v>
      </c>
      <c r="B28" s="105" t="s">
        <v>98</v>
      </c>
      <c r="C28" s="105" t="s">
        <v>99</v>
      </c>
    </row>
    <row r="29" spans="1:3" ht="13.8" x14ac:dyDescent="0.3">
      <c r="A29" s="105" t="s">
        <v>143</v>
      </c>
      <c r="B29" s="105" t="s">
        <v>98</v>
      </c>
      <c r="C29" s="105" t="s">
        <v>99</v>
      </c>
    </row>
    <row r="30" spans="1:3" ht="13.8" x14ac:dyDescent="0.3">
      <c r="A30" s="105" t="s">
        <v>103</v>
      </c>
      <c r="B30" s="105" t="s">
        <v>98</v>
      </c>
      <c r="C30" s="105" t="s">
        <v>99</v>
      </c>
    </row>
    <row r="31" spans="1:3" ht="13.8" x14ac:dyDescent="0.3">
      <c r="A31" s="105" t="s">
        <v>119</v>
      </c>
      <c r="B31" s="105" t="s">
        <v>98</v>
      </c>
      <c r="C31" s="105" t="s">
        <v>99</v>
      </c>
    </row>
    <row r="32" spans="1:3" ht="13.8" x14ac:dyDescent="0.3">
      <c r="A32" s="105" t="s">
        <v>131</v>
      </c>
      <c r="B32" s="105" t="s">
        <v>98</v>
      </c>
      <c r="C32" s="105" t="s">
        <v>99</v>
      </c>
    </row>
    <row r="33" spans="1:3" ht="13.8" x14ac:dyDescent="0.3">
      <c r="A33" s="105" t="s">
        <v>122</v>
      </c>
      <c r="B33" s="105" t="s">
        <v>98</v>
      </c>
      <c r="C33" s="105" t="s">
        <v>99</v>
      </c>
    </row>
    <row r="34" spans="1:3" ht="13.8" x14ac:dyDescent="0.3">
      <c r="A34" s="105" t="s">
        <v>121</v>
      </c>
      <c r="B34" s="105" t="s">
        <v>98</v>
      </c>
      <c r="C34" s="105" t="s">
        <v>99</v>
      </c>
    </row>
    <row r="35" spans="1:3" ht="13.8" x14ac:dyDescent="0.3">
      <c r="A35" s="105" t="s">
        <v>135</v>
      </c>
      <c r="B35" s="105" t="s">
        <v>98</v>
      </c>
      <c r="C35" s="105" t="s">
        <v>99</v>
      </c>
    </row>
    <row r="36" spans="1:3" ht="13.8" x14ac:dyDescent="0.3">
      <c r="A36" s="105" t="s">
        <v>144</v>
      </c>
      <c r="B36" s="105" t="s">
        <v>98</v>
      </c>
      <c r="C36" s="105" t="s">
        <v>99</v>
      </c>
    </row>
    <row r="37" spans="1:3" ht="13.8" x14ac:dyDescent="0.3">
      <c r="A37" s="105" t="s">
        <v>101</v>
      </c>
      <c r="B37" s="105" t="s">
        <v>98</v>
      </c>
      <c r="C37" s="105" t="s">
        <v>99</v>
      </c>
    </row>
    <row r="38" spans="1:3" ht="13.8" x14ac:dyDescent="0.3">
      <c r="A38" s="105" t="s">
        <v>128</v>
      </c>
      <c r="B38" s="105" t="s">
        <v>98</v>
      </c>
      <c r="C38" s="105" t="s">
        <v>99</v>
      </c>
    </row>
    <row r="39" spans="1:3" ht="13.8" x14ac:dyDescent="0.3">
      <c r="A39" s="105" t="s">
        <v>106</v>
      </c>
      <c r="B39" s="105" t="s">
        <v>98</v>
      </c>
      <c r="C39" s="105" t="s">
        <v>99</v>
      </c>
    </row>
    <row r="40" spans="1:3" ht="13.8" x14ac:dyDescent="0.3">
      <c r="A40" s="105" t="s">
        <v>102</v>
      </c>
      <c r="B40" s="105" t="s">
        <v>98</v>
      </c>
      <c r="C40" s="105" t="s">
        <v>99</v>
      </c>
    </row>
    <row r="41" spans="1:3" ht="13.8" x14ac:dyDescent="0.3">
      <c r="A41" s="105" t="s">
        <v>115</v>
      </c>
      <c r="B41" s="105" t="s">
        <v>98</v>
      </c>
      <c r="C41" s="105" t="s">
        <v>99</v>
      </c>
    </row>
    <row r="42" spans="1:3" ht="13.8" x14ac:dyDescent="0.3">
      <c r="A42" s="105" t="s">
        <v>132</v>
      </c>
      <c r="B42" s="105" t="s">
        <v>98</v>
      </c>
      <c r="C42" s="105" t="s">
        <v>99</v>
      </c>
    </row>
    <row r="43" spans="1:3" ht="13.8" x14ac:dyDescent="0.3">
      <c r="A43" s="105" t="s">
        <v>145</v>
      </c>
      <c r="B43" s="105" t="s">
        <v>98</v>
      </c>
      <c r="C43" s="105" t="s">
        <v>99</v>
      </c>
    </row>
    <row r="44" spans="1:3" ht="13.8" x14ac:dyDescent="0.3">
      <c r="A44" s="105" t="s">
        <v>107</v>
      </c>
      <c r="B44" s="105" t="s">
        <v>98</v>
      </c>
      <c r="C44" s="105" t="s">
        <v>99</v>
      </c>
    </row>
    <row r="45" spans="1:3" ht="13.8" x14ac:dyDescent="0.3">
      <c r="A45" s="105" t="s">
        <v>111</v>
      </c>
      <c r="B45" s="105" t="s">
        <v>98</v>
      </c>
      <c r="C45" s="105" t="s">
        <v>99</v>
      </c>
    </row>
    <row r="46" spans="1:3" ht="13.8" x14ac:dyDescent="0.3">
      <c r="A46" s="105" t="s">
        <v>108</v>
      </c>
      <c r="B46" s="105" t="s">
        <v>98</v>
      </c>
      <c r="C46" s="105" t="s">
        <v>99</v>
      </c>
    </row>
    <row r="47" spans="1:3" ht="13.8" x14ac:dyDescent="0.3">
      <c r="A47" s="105" t="s">
        <v>146</v>
      </c>
      <c r="B47" s="105" t="s">
        <v>98</v>
      </c>
      <c r="C47" s="105" t="s">
        <v>99</v>
      </c>
    </row>
    <row r="48" spans="1:3" ht="13.8" x14ac:dyDescent="0.3">
      <c r="A48" s="105" t="s">
        <v>117</v>
      </c>
      <c r="B48" s="105" t="s">
        <v>98</v>
      </c>
      <c r="C48" s="105" t="s">
        <v>99</v>
      </c>
    </row>
    <row r="49" spans="1:3" ht="13.8" x14ac:dyDescent="0.3">
      <c r="A49" s="104"/>
      <c r="B49" s="104"/>
      <c r="C49" s="104"/>
    </row>
    <row r="50" spans="1:3" ht="13.8" x14ac:dyDescent="0.3">
      <c r="A50" s="104"/>
      <c r="B50" s="104"/>
      <c r="C50" s="104"/>
    </row>
    <row r="51" spans="1:3" ht="13.8" x14ac:dyDescent="0.3">
      <c r="A51" s="104"/>
      <c r="B51" s="104"/>
      <c r="C51" s="104"/>
    </row>
    <row r="52" spans="1:3" ht="13.8" x14ac:dyDescent="0.3">
      <c r="A52" s="104"/>
      <c r="B52" s="104"/>
      <c r="C52" s="104"/>
    </row>
    <row r="53" spans="1:3" ht="13.8" x14ac:dyDescent="0.3">
      <c r="A53" s="104"/>
      <c r="B53" s="104"/>
      <c r="C53" s="104"/>
    </row>
    <row r="54" spans="1:3" ht="13.8" x14ac:dyDescent="0.3">
      <c r="A54" s="104"/>
      <c r="B54" s="104"/>
      <c r="C54" s="104"/>
    </row>
    <row r="55" spans="1:3" ht="13.8" x14ac:dyDescent="0.3">
      <c r="A55" s="104"/>
      <c r="B55" s="104"/>
      <c r="C55" s="104"/>
    </row>
    <row r="56" spans="1:3" ht="13.8" x14ac:dyDescent="0.3">
      <c r="A56" s="104"/>
      <c r="B56" s="104"/>
      <c r="C56" s="104"/>
    </row>
    <row r="57" spans="1:3" ht="13.8" x14ac:dyDescent="0.3">
      <c r="A57" s="104"/>
      <c r="B57" s="104"/>
      <c r="C57" s="104"/>
    </row>
    <row r="58" spans="1:3" ht="13.8" x14ac:dyDescent="0.3">
      <c r="A58" s="104"/>
      <c r="B58" s="104"/>
      <c r="C58" s="104"/>
    </row>
    <row r="59" spans="1:3" ht="13.8" x14ac:dyDescent="0.3">
      <c r="A59" s="104"/>
      <c r="B59" s="104"/>
      <c r="C59" s="104"/>
    </row>
    <row r="60" spans="1:3" ht="13.8" x14ac:dyDescent="0.3">
      <c r="A60" s="104"/>
      <c r="B60" s="104"/>
      <c r="C60" s="104"/>
    </row>
    <row r="61" spans="1:3" ht="13.8" x14ac:dyDescent="0.3">
      <c r="A61" s="104"/>
      <c r="B61" s="104"/>
      <c r="C61" s="104"/>
    </row>
    <row r="62" spans="1:3" ht="13.8" x14ac:dyDescent="0.3">
      <c r="A62" s="104"/>
      <c r="B62" s="104"/>
      <c r="C62" s="104"/>
    </row>
    <row r="63" spans="1:3" ht="13.8" x14ac:dyDescent="0.3">
      <c r="A63" s="104"/>
      <c r="B63" s="104"/>
      <c r="C63" s="104"/>
    </row>
    <row r="64" spans="1:3" ht="13.8" x14ac:dyDescent="0.3">
      <c r="A64" s="104"/>
      <c r="B64" s="104"/>
      <c r="C64" s="104"/>
    </row>
    <row r="65" spans="1:3" ht="13.8" x14ac:dyDescent="0.3">
      <c r="A65" s="104"/>
      <c r="B65" s="104"/>
      <c r="C65" s="104"/>
    </row>
    <row r="66" spans="1:3" ht="13.8" x14ac:dyDescent="0.3">
      <c r="A66" s="104"/>
      <c r="B66" s="104"/>
      <c r="C66" s="104"/>
    </row>
    <row r="67" spans="1:3" ht="13.8" x14ac:dyDescent="0.3">
      <c r="A67" s="104"/>
      <c r="B67" s="104"/>
      <c r="C67" s="104"/>
    </row>
    <row r="68" spans="1:3" ht="13.8" x14ac:dyDescent="0.3">
      <c r="A68" s="104"/>
      <c r="B68" s="104"/>
      <c r="C68" s="104"/>
    </row>
    <row r="69" spans="1:3" ht="13.8" x14ac:dyDescent="0.3">
      <c r="A69" s="104"/>
      <c r="B69" s="104"/>
      <c r="C69" s="104"/>
    </row>
    <row r="70" spans="1:3" ht="13.8" x14ac:dyDescent="0.3">
      <c r="A70" s="104"/>
      <c r="B70" s="104"/>
      <c r="C70" s="104"/>
    </row>
    <row r="71" spans="1:3" ht="13.8" x14ac:dyDescent="0.3">
      <c r="A71" s="104"/>
      <c r="B71" s="104"/>
      <c r="C71" s="104"/>
    </row>
    <row r="72" spans="1:3" ht="13.8" x14ac:dyDescent="0.3">
      <c r="A72" s="104"/>
      <c r="B72" s="104"/>
      <c r="C72" s="104"/>
    </row>
    <row r="73" spans="1:3" ht="13.8" x14ac:dyDescent="0.3">
      <c r="A73" s="104"/>
      <c r="B73" s="104"/>
      <c r="C73" s="104"/>
    </row>
    <row r="74" spans="1:3" ht="13.8" x14ac:dyDescent="0.3">
      <c r="A74" s="104"/>
      <c r="B74" s="104"/>
      <c r="C74" s="104"/>
    </row>
    <row r="75" spans="1:3" ht="13.8" x14ac:dyDescent="0.3">
      <c r="A75" s="104"/>
      <c r="B75" s="104"/>
      <c r="C75" s="104"/>
    </row>
    <row r="76" spans="1:3" ht="13.8" x14ac:dyDescent="0.3">
      <c r="A76" s="104"/>
      <c r="B76" s="104"/>
      <c r="C76" s="104"/>
    </row>
    <row r="77" spans="1:3" ht="13.8" x14ac:dyDescent="0.3">
      <c r="A77" s="104"/>
      <c r="B77" s="104"/>
      <c r="C77" s="104"/>
    </row>
    <row r="78" spans="1:3" ht="13.8" x14ac:dyDescent="0.3">
      <c r="A78" s="104"/>
      <c r="B78" s="104"/>
      <c r="C78" s="104"/>
    </row>
    <row r="79" spans="1:3" ht="13.8" x14ac:dyDescent="0.3">
      <c r="A79" s="104"/>
      <c r="B79" s="104"/>
      <c r="C79" s="104"/>
    </row>
    <row r="80" spans="1:3" ht="13.8" x14ac:dyDescent="0.3">
      <c r="A80" s="104"/>
      <c r="B80" s="104"/>
      <c r="C80" s="104"/>
    </row>
    <row r="81" spans="1:3" ht="13.8" x14ac:dyDescent="0.3">
      <c r="A81" s="104"/>
      <c r="B81" s="104"/>
      <c r="C81" s="104"/>
    </row>
    <row r="82" spans="1:3" ht="13.8" x14ac:dyDescent="0.3">
      <c r="A82" s="104"/>
      <c r="B82" s="104"/>
      <c r="C82" s="104"/>
    </row>
    <row r="83" spans="1:3" ht="13.8" x14ac:dyDescent="0.3">
      <c r="A83" s="104"/>
      <c r="B83" s="104"/>
      <c r="C83" s="104"/>
    </row>
    <row r="84" spans="1:3" ht="13.8" x14ac:dyDescent="0.3">
      <c r="A84" s="104"/>
      <c r="B84" s="104"/>
      <c r="C84" s="104"/>
    </row>
    <row r="85" spans="1:3" ht="13.8" x14ac:dyDescent="0.3">
      <c r="A85" s="104"/>
      <c r="B85" s="104"/>
      <c r="C85" s="104"/>
    </row>
    <row r="86" spans="1:3" ht="13.8" x14ac:dyDescent="0.3">
      <c r="A86" s="104"/>
      <c r="B86" s="104"/>
      <c r="C86" s="104"/>
    </row>
    <row r="87" spans="1:3" ht="13.8" x14ac:dyDescent="0.3">
      <c r="A87" s="104"/>
      <c r="B87" s="104"/>
      <c r="C87" s="104"/>
    </row>
    <row r="88" spans="1:3" ht="13.8" x14ac:dyDescent="0.3">
      <c r="A88" s="104"/>
      <c r="B88" s="104"/>
      <c r="C88" s="104"/>
    </row>
    <row r="89" spans="1:3" ht="13.8" x14ac:dyDescent="0.3">
      <c r="A89" s="104"/>
      <c r="B89" s="104"/>
      <c r="C89" s="104"/>
    </row>
    <row r="90" spans="1:3" ht="13.8" x14ac:dyDescent="0.3">
      <c r="A90" s="104"/>
      <c r="B90" s="104"/>
      <c r="C90" s="104"/>
    </row>
    <row r="91" spans="1:3" ht="13.8" x14ac:dyDescent="0.3">
      <c r="A91" s="104"/>
      <c r="B91" s="104"/>
      <c r="C91" s="104"/>
    </row>
    <row r="92" spans="1:3" ht="13.8" x14ac:dyDescent="0.3">
      <c r="A92" s="104"/>
      <c r="B92" s="104"/>
      <c r="C92" s="104"/>
    </row>
    <row r="93" spans="1:3" ht="13.8" x14ac:dyDescent="0.3">
      <c r="A93" s="104"/>
      <c r="B93" s="104"/>
      <c r="C93" s="104"/>
    </row>
    <row r="94" spans="1:3" ht="13.8" x14ac:dyDescent="0.3">
      <c r="A94" s="104"/>
      <c r="B94" s="104"/>
      <c r="C94" s="104"/>
    </row>
    <row r="95" spans="1:3" ht="13.8" x14ac:dyDescent="0.3">
      <c r="A95" s="104"/>
      <c r="B95" s="104"/>
      <c r="C95" s="104"/>
    </row>
    <row r="96" spans="1:3" ht="13.8" x14ac:dyDescent="0.3">
      <c r="A96" s="104"/>
      <c r="B96" s="104"/>
      <c r="C96" s="104"/>
    </row>
    <row r="97" spans="1:3" ht="13.8" x14ac:dyDescent="0.3">
      <c r="A97" s="104"/>
      <c r="B97" s="104"/>
      <c r="C97" s="104"/>
    </row>
    <row r="98" spans="1:3" ht="13.8" x14ac:dyDescent="0.3">
      <c r="A98" s="104"/>
      <c r="B98" s="104"/>
      <c r="C98" s="104"/>
    </row>
    <row r="99" spans="1:3" ht="13.8" x14ac:dyDescent="0.3">
      <c r="A99" s="104"/>
      <c r="B99" s="104"/>
      <c r="C99" s="104"/>
    </row>
    <row r="100" spans="1:3" ht="13.8" x14ac:dyDescent="0.3">
      <c r="A100" s="104"/>
      <c r="B100" s="104"/>
      <c r="C100" s="104"/>
    </row>
    <row r="101" spans="1:3" ht="13.8" x14ac:dyDescent="0.3">
      <c r="A101" s="104"/>
      <c r="B101" s="104"/>
      <c r="C101" s="104"/>
    </row>
    <row r="102" spans="1:3" ht="13.8" x14ac:dyDescent="0.3">
      <c r="A102" s="104"/>
      <c r="B102" s="104"/>
      <c r="C102" s="104"/>
    </row>
    <row r="103" spans="1:3" ht="13.8" x14ac:dyDescent="0.3">
      <c r="A103" s="104"/>
      <c r="B103" s="104"/>
      <c r="C103" s="104"/>
    </row>
    <row r="104" spans="1:3" ht="13.8" x14ac:dyDescent="0.3">
      <c r="A104" s="104"/>
      <c r="B104" s="104"/>
      <c r="C104" s="104"/>
    </row>
    <row r="105" spans="1:3" ht="13.8" x14ac:dyDescent="0.3">
      <c r="A105" s="104"/>
      <c r="B105" s="104"/>
      <c r="C105" s="104"/>
    </row>
    <row r="106" spans="1:3" ht="13.8" x14ac:dyDescent="0.3">
      <c r="A106" s="104"/>
      <c r="B106" s="104"/>
      <c r="C106" s="104"/>
    </row>
    <row r="107" spans="1:3" ht="13.8" x14ac:dyDescent="0.3">
      <c r="A107" s="104"/>
      <c r="B107" s="104"/>
      <c r="C107" s="104"/>
    </row>
    <row r="108" spans="1:3" ht="13.8" x14ac:dyDescent="0.3">
      <c r="A108" s="104"/>
      <c r="B108" s="104"/>
      <c r="C108" s="104"/>
    </row>
    <row r="109" spans="1:3" ht="13.8" x14ac:dyDescent="0.3">
      <c r="A109" s="104"/>
      <c r="B109" s="104"/>
      <c r="C109" s="104"/>
    </row>
    <row r="110" spans="1:3" ht="13.8" x14ac:dyDescent="0.3">
      <c r="A110" s="104"/>
      <c r="B110" s="104"/>
      <c r="C110" s="104"/>
    </row>
    <row r="111" spans="1:3" ht="13.8" x14ac:dyDescent="0.3">
      <c r="A111" s="104"/>
      <c r="B111" s="104"/>
      <c r="C111" s="104"/>
    </row>
    <row r="112" spans="1:3" ht="13.8" x14ac:dyDescent="0.3">
      <c r="A112" s="104"/>
      <c r="B112" s="104"/>
      <c r="C112" s="104"/>
    </row>
  </sheetData>
  <sheetProtection password="DC36" sheet="1" objects="1" scenarios="1"/>
  <sortState ref="A1:C48">
    <sortCondition ref="A1:A48"/>
  </sortState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14</vt:i4>
      </vt:variant>
    </vt:vector>
  </HeadingPairs>
  <TitlesOfParts>
    <vt:vector size="20" baseType="lpstr">
      <vt:lpstr>výpočet</vt:lpstr>
      <vt:lpstr>faktory</vt:lpstr>
      <vt:lpstr>dataBPEJ</vt:lpstr>
      <vt:lpstr>kuaobce</vt:lpstr>
      <vt:lpstr>List1</vt:lpstr>
      <vt:lpstr>List2</vt:lpstr>
      <vt:lpstr>BPEJKČ</vt:lpstr>
      <vt:lpstr>Excel_BuiltIn__FilterDatabase_3</vt:lpstr>
      <vt:lpstr>Excel_BuiltIn__FilterDatabase_4</vt:lpstr>
      <vt:lpstr>faktory1</vt:lpstr>
      <vt:lpstr>charfakt</vt:lpstr>
      <vt:lpstr>charfakt15</vt:lpstr>
      <vt:lpstr>KČ_3</vt:lpstr>
      <vt:lpstr>KUPLZENSKY</vt:lpstr>
      <vt:lpstr>OBECPLZENKY</vt:lpstr>
      <vt:lpstr>OBECPLZENSKY</vt:lpstr>
      <vt:lpstr>OKRESPLZENSKY</vt:lpstr>
      <vt:lpstr>váha</vt:lpstr>
      <vt:lpstr>vahavliv</vt:lpstr>
      <vt:lpstr>vahavliv15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Brokes Miroslav</dc:creator>
  <cp:lastModifiedBy>Matějík Tomáš</cp:lastModifiedBy>
  <cp:lastPrinted>2017-09-19T13:07:36Z</cp:lastPrinted>
  <dcterms:created xsi:type="dcterms:W3CDTF">2016-02-11T14:29:55Z</dcterms:created>
  <dcterms:modified xsi:type="dcterms:W3CDTF">2018-03-12T08:50:23Z</dcterms:modified>
</cp:coreProperties>
</file>